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ESTADUAL TRI e TRS" sheetId="12" r:id="rId1"/>
    <sheet name="Competitors" sheetId="1" r:id="rId2"/>
    <sheet name="MIR FEM" sheetId="5" r:id="rId3"/>
    <sheet name="PRE INF FEM" sheetId="7" r:id="rId4"/>
    <sheet name="PRE INF MAS" sheetId="6" r:id="rId5"/>
    <sheet name="RE INF FEM Teams" sheetId="8" r:id="rId6"/>
    <sheet name="INF FEM" sheetId="10" r:id="rId7"/>
    <sheet name="INF MAS" sheetId="9" r:id="rId8"/>
    <sheet name="INF JUV FEM" sheetId="11" r:id="rId9"/>
    <sheet name="JUV FEM" sheetId="2" r:id="rId10"/>
    <sheet name="JUV FEM Teams" sheetId="3" r:id="rId11"/>
    <sheet name="ADU FEM" sheetId="4" r:id="rId12"/>
    <sheet name="MIR FEM S" sheetId="13" r:id="rId13"/>
    <sheet name="PRE INF FEM S" sheetId="14" r:id="rId14"/>
    <sheet name="INF FEM S" sheetId="16" r:id="rId15"/>
    <sheet name="INF MAS S" sheetId="15" r:id="rId16"/>
    <sheet name="INF JUV FEM S" sheetId="17" r:id="rId17"/>
    <sheet name="JUV FEM S" sheetId="18" r:id="rId18"/>
    <sheet name="ADU FEM S" sheetId="19" r:id="rId19"/>
  </sheets>
  <calcPr calcId="125725"/>
</workbook>
</file>

<file path=xl/calcChain.xml><?xml version="1.0" encoding="utf-8"?>
<calcChain xmlns="http://schemas.openxmlformats.org/spreadsheetml/2006/main">
  <c r="G6" i="19"/>
  <c r="I6" s="1"/>
  <c r="G7" i="18"/>
  <c r="I7" s="1"/>
  <c r="G6"/>
  <c r="I6" s="1"/>
  <c r="G7" i="17"/>
  <c r="I7" s="1"/>
  <c r="G6"/>
  <c r="I6" s="1"/>
  <c r="G6" i="16"/>
  <c r="I6" s="1"/>
  <c r="G9" i="15"/>
  <c r="I9" s="1"/>
  <c r="G8"/>
  <c r="I8" s="1"/>
  <c r="G7"/>
  <c r="I7" s="1"/>
  <c r="G6"/>
  <c r="I6" s="1"/>
  <c r="G12" i="14"/>
  <c r="I12" s="1"/>
  <c r="G11"/>
  <c r="I11" s="1"/>
  <c r="G10"/>
  <c r="I10" s="1"/>
  <c r="G9"/>
  <c r="I9" s="1"/>
  <c r="G8"/>
  <c r="I8" s="1"/>
  <c r="G7"/>
  <c r="I7" s="1"/>
  <c r="I6"/>
  <c r="G6"/>
  <c r="L8" i="11"/>
  <c r="N8" s="1"/>
  <c r="G8"/>
  <c r="L7"/>
  <c r="G7"/>
  <c r="L6"/>
  <c r="G6"/>
  <c r="L8" i="10"/>
  <c r="N8" s="1"/>
  <c r="G8"/>
  <c r="L7"/>
  <c r="G7"/>
  <c r="L6"/>
  <c r="G6"/>
  <c r="N13" i="9"/>
  <c r="N9"/>
  <c r="N8"/>
  <c r="N7"/>
  <c r="N6"/>
  <c r="L14"/>
  <c r="L13"/>
  <c r="L12"/>
  <c r="L11"/>
  <c r="L10"/>
  <c r="L9"/>
  <c r="L8"/>
  <c r="L7"/>
  <c r="L6"/>
  <c r="G7"/>
  <c r="G8"/>
  <c r="G9"/>
  <c r="G10"/>
  <c r="N10" s="1"/>
  <c r="G11"/>
  <c r="N11" s="1"/>
  <c r="G12"/>
  <c r="N12" s="1"/>
  <c r="G13"/>
  <c r="G14"/>
  <c r="N14" s="1"/>
  <c r="G6"/>
  <c r="G9" i="8"/>
  <c r="G8"/>
  <c r="G7"/>
  <c r="G6"/>
  <c r="G24" i="7"/>
  <c r="G23"/>
  <c r="G22"/>
  <c r="G21"/>
  <c r="G20"/>
  <c r="G19"/>
  <c r="G18"/>
  <c r="G17"/>
  <c r="G16"/>
  <c r="G15"/>
  <c r="G14"/>
  <c r="G13"/>
  <c r="G12"/>
  <c r="G11"/>
  <c r="G10"/>
  <c r="G9"/>
  <c r="G8"/>
  <c r="G7"/>
  <c r="G6"/>
  <c r="N6" i="11" l="1"/>
  <c r="N7"/>
  <c r="N7" i="10"/>
  <c r="N6"/>
</calcChain>
</file>

<file path=xl/sharedStrings.xml><?xml version="1.0" encoding="utf-8"?>
<sst xmlns="http://schemas.openxmlformats.org/spreadsheetml/2006/main" count="365" uniqueCount="203">
  <si>
    <t>Estadual TRI e TRS</t>
  </si>
  <si>
    <t>UNIVATES 27/08/2015</t>
  </si>
  <si>
    <t>JUV FEM</t>
  </si>
  <si>
    <t>ANA CAROLINA PULITA</t>
  </si>
  <si>
    <t>VITORIA PINA TOSTES</t>
  </si>
  <si>
    <t>PRE INF FEM</t>
  </si>
  <si>
    <t>ANA CAROLINA PEITER</t>
  </si>
  <si>
    <t>JULIA FONTANA DEXHEIMER</t>
  </si>
  <si>
    <t>LAUREN YANA BEUREN</t>
  </si>
  <si>
    <t>MARIA EDUARDA GOLDMEIER</t>
  </si>
  <si>
    <t>INF JUV FEM</t>
  </si>
  <si>
    <t>LAURA HEBERLE CARDOSO SIQUEIRA</t>
  </si>
  <si>
    <t>LUISA BASSANI KOLING</t>
  </si>
  <si>
    <t>ANA CAROLINA PULITA E VITORIA PINA TOSTES</t>
  </si>
  <si>
    <t>07/02/2000 E 02/07/2000</t>
  </si>
  <si>
    <t>ANA CAROLINA PEITER E MARIA EDUARDA GOLDMEIER</t>
  </si>
  <si>
    <t>23/08/2005 E 16/09/2005</t>
  </si>
  <si>
    <t>LAUREN YANA BEUREN E JULIA FONTANA DEXHEIMER</t>
  </si>
  <si>
    <t>24/05/2005 E 22/02/2005</t>
  </si>
  <si>
    <t>LUISA BASSANI KOLLING E LAURA HEBERLE CARDOSO</t>
  </si>
  <si>
    <t>03/09/2001 E 20/01/2001</t>
  </si>
  <si>
    <t>MARILIA SCHUETZ</t>
  </si>
  <si>
    <t>MORGANA YURE ANDRADES AREND</t>
  </si>
  <si>
    <t>NATALIA MOHR</t>
  </si>
  <si>
    <t>NATHALIA HARTH WEINGARTNER</t>
  </si>
  <si>
    <t>MIR FEM</t>
  </si>
  <si>
    <t>YASMIN GRUNVALD ANDRADE DA SILVA</t>
  </si>
  <si>
    <t>ANNA FLAVIA GOTTEMS</t>
  </si>
  <si>
    <t>LARISSA ROSSI PENHA</t>
  </si>
  <si>
    <t>SOFIA CRISTINA YEO</t>
  </si>
  <si>
    <t>SOFIA GUSSON</t>
  </si>
  <si>
    <t>INF MAS</t>
  </si>
  <si>
    <t>EDUARDO TAVARES PACHECO</t>
  </si>
  <si>
    <t>LUCAS SIMIANER</t>
  </si>
  <si>
    <t>THIAGO HENRIQUE SCHMIDT</t>
  </si>
  <si>
    <t>INF FEM</t>
  </si>
  <si>
    <t>GABRIELA ELLWANGER</t>
  </si>
  <si>
    <t>ISADORA HILBIG SOARES</t>
  </si>
  <si>
    <t>JULIANA LERSCH</t>
  </si>
  <si>
    <t>FRENCINE BARTZ WINTHERHALTER</t>
  </si>
  <si>
    <t>NATALIA MOHR E MORGANA YURE ANDRADES AREND</t>
  </si>
  <si>
    <t>18/10/2000 E 27/10/2000</t>
  </si>
  <si>
    <t>LARA KNAK E SOFIA CRISTINA YEO</t>
  </si>
  <si>
    <t>19/06/2006 E 31/10/2006</t>
  </si>
  <si>
    <t>LARISSA ROSSI PENHA E ANNA FLAVIA GOTTEMS</t>
  </si>
  <si>
    <t>09/10/2006 E 25/06/2006</t>
  </si>
  <si>
    <t>SARA SCHNEIDER LIMA E LAURA ROSSI PENHA</t>
  </si>
  <si>
    <t>30/09/2005 E 09/10/2006</t>
  </si>
  <si>
    <t>SOFIA GUSSON E ISADORA LUISA BARBIAN</t>
  </si>
  <si>
    <t>20/07/2006 E 08/01/2007</t>
  </si>
  <si>
    <t>LEONARDO HAMMES WAECHTER E FERNANDO HAMMES WAECHTE</t>
  </si>
  <si>
    <t>16/07/2004 E 16/07/2004</t>
  </si>
  <si>
    <t>LUCAS SIMIANER E FREDERICO BAUMHARDT JAHN</t>
  </si>
  <si>
    <t>14/04/2004 E 27/04/2004</t>
  </si>
  <si>
    <t>THIAGO HENRIQUE SCHMIDT E EDUARDO TAVARES PACHECO</t>
  </si>
  <si>
    <t>22/11/2003 E 21/05/2003</t>
  </si>
  <si>
    <t>GABRIELA ELLWANGER E JULIANA LERSCH</t>
  </si>
  <si>
    <t>16/05/2003 E 07/08/2003</t>
  </si>
  <si>
    <t>FRANCINE BARTZ WINTERHALTER E ISADORA HILBIG SOARE</t>
  </si>
  <si>
    <t>09/07/2001 E 14/10/2003</t>
  </si>
  <si>
    <t>ISADORA LUISA BARBIAN</t>
  </si>
  <si>
    <t>LARA KNAK</t>
  </si>
  <si>
    <t>LAURA POSSI PENHA</t>
  </si>
  <si>
    <t>SARA SCHNEIDER LIMA</t>
  </si>
  <si>
    <t>FERNANDO HAMMES WAECHTER</t>
  </si>
  <si>
    <t>FREDERICO BAUMHARDT JAHN</t>
  </si>
  <si>
    <t>LEONARDO HAMMES WAECHTER</t>
  </si>
  <si>
    <t>ISADORA UHRY</t>
  </si>
  <si>
    <t>ADU FEM</t>
  </si>
  <si>
    <t>LETICIA EIKO ICHIKAVA EZAWA</t>
  </si>
  <si>
    <t>ANA CLARA DIEHL</t>
  </si>
  <si>
    <t>DANIELE PROVENSI PINZETA</t>
  </si>
  <si>
    <t>PRE INF MAS</t>
  </si>
  <si>
    <t>GUSTAVO LAUREANO DOS SANTOS</t>
  </si>
  <si>
    <t>ISADORA ZANUS</t>
  </si>
  <si>
    <t>LAURA HANNA LOHMANN</t>
  </si>
  <si>
    <t>LETICIA MOCELLIN PETRINI</t>
  </si>
  <si>
    <t>MANUELA STEIL CLOSS</t>
  </si>
  <si>
    <t>BRUNO ZIMMER PURPER</t>
  </si>
  <si>
    <t>DANIEL DOS SANTOS DOPKE</t>
  </si>
  <si>
    <t>IGOR HEINECK OURIQUES</t>
  </si>
  <si>
    <t>ISADORA UHRY E LETICIA EIKO ICHIKAVA EZAWA</t>
  </si>
  <si>
    <t>04/07/2000 E 28/12/1998</t>
  </si>
  <si>
    <t>ANA CLARA DIEHL E DANIELE PROVENSI PINZETA</t>
  </si>
  <si>
    <t>03/04/2007 E 28/05/2007</t>
  </si>
  <si>
    <t>LAURA HANNA LOHMANN E MANUELA STEIL CLOSS</t>
  </si>
  <si>
    <t>26/05/2006 E 10/01/2006</t>
  </si>
  <si>
    <t>IGOR HEINECK OURIQUES E DANIEL DOS SANTOS DOPKE</t>
  </si>
  <si>
    <t>20/05/2004 E 13/07/2003</t>
  </si>
  <si>
    <t>FERNANDA HOFFMANN</t>
  </si>
  <si>
    <t>ISABELLI DOMINGUES FREITAS</t>
  </si>
  <si>
    <t>MARINA LUIZA DUTRA</t>
  </si>
  <si>
    <r>
      <t>  </t>
    </r>
    <r>
      <rPr>
        <b/>
        <sz val="10"/>
        <color theme="1"/>
        <rFont val="Tahoma"/>
        <family val="2"/>
      </rPr>
      <t>CEAT</t>
    </r>
  </si>
  <si>
    <r>
      <t>  </t>
    </r>
    <r>
      <rPr>
        <b/>
        <sz val="10"/>
        <color theme="1"/>
        <rFont val="Tahoma"/>
        <family val="2"/>
      </rPr>
      <t>STA CRUZ MAUA</t>
    </r>
  </si>
  <si>
    <r>
      <t>  </t>
    </r>
    <r>
      <rPr>
        <b/>
        <sz val="10"/>
        <color theme="1"/>
        <rFont val="Tahoma"/>
        <family val="2"/>
      </rPr>
      <t>STA CRUZ MAUA 1</t>
    </r>
  </si>
  <si>
    <r>
      <t>  </t>
    </r>
    <r>
      <rPr>
        <b/>
        <sz val="10"/>
        <color theme="1"/>
        <rFont val="Tahoma"/>
        <family val="2"/>
      </rPr>
      <t>UNIVATES</t>
    </r>
  </si>
  <si>
    <r>
      <t>  </t>
    </r>
    <r>
      <rPr>
        <b/>
        <sz val="10"/>
        <color theme="1"/>
        <rFont val="Tahoma"/>
        <family val="2"/>
      </rPr>
      <t>UNIVATES 1</t>
    </r>
  </si>
  <si>
    <t>Results Qualifying round</t>
  </si>
  <si>
    <t>VITORIA PINA TOSTES / CEAT</t>
  </si>
  <si>
    <t>ISADORA UHRY / UNIVATES</t>
  </si>
  <si>
    <t>MORGANA YURE ANDRADES AREND / STA CRUZ MAUA</t>
  </si>
  <si>
    <t>ANA CAROLINA PULITA / CEAT</t>
  </si>
  <si>
    <t>07/02/2000 Withdrawn</t>
  </si>
  <si>
    <t>MARILIA SCHUETZ / STA CRUZ MAUA</t>
  </si>
  <si>
    <t>14/11/1999 Withdrawn</t>
  </si>
  <si>
    <t>NATHALIA HARTH WEINGARTNER / STA CRUZ MAUA</t>
  </si>
  <si>
    <t>20/12/1999 Withdrawn</t>
  </si>
  <si>
    <t>NATALIA MOHR / STA CRUZ MAUA</t>
  </si>
  <si>
    <t>18/10/2000 Withdrawn</t>
  </si>
  <si>
    <r>
      <t>Execution +Difficulty </t>
    </r>
    <r>
      <rPr>
        <b/>
        <sz val="10"/>
        <color theme="1"/>
        <rFont val="Tahoma"/>
        <family val="2"/>
      </rPr>
      <t>Total</t>
    </r>
  </si>
  <si>
    <t>12,175 + 0,0</t>
  </si>
  <si>
    <t>25,950 + 0,0</t>
  </si>
  <si>
    <t>12,800 + 0,0</t>
  </si>
  <si>
    <t>+ 1,9</t>
  </si>
  <si>
    <t>+ 2,9</t>
  </si>
  <si>
    <t>+ 0,5</t>
  </si>
  <si>
    <t>Teams Results Qualifying round</t>
  </si>
  <si>
    <t>STA CRUZ MAUA</t>
  </si>
  <si>
    <t>Total</t>
  </si>
  <si>
    <t>Total </t>
  </si>
  <si>
    <t>LETICIA EIKO ICHIKAVA EZAWA / UNIVATES</t>
  </si>
  <si>
    <r>
      <t>Execution +Difficulty </t>
    </r>
    <r>
      <rPr>
        <b/>
        <sz val="10"/>
        <color theme="1"/>
        <rFont val="Verdana"/>
        <family val="2"/>
      </rPr>
      <t>Total</t>
    </r>
  </si>
  <si>
    <t>ANA CLARA DIEHL / UNIVATES</t>
  </si>
  <si>
    <t>DANIELE PROVENSI PINZETA / UNIVATES</t>
  </si>
  <si>
    <t>YASMIN GRUNVALD ANDRADE DA SILVA / STA CRUZ MAUA</t>
  </si>
  <si>
    <t>GUSTAVO LAUREANO DOS SANTOS / UNIVATES</t>
  </si>
  <si>
    <t>ANA FLAVIA GOTTEMS / STA CRUZ MAUA</t>
  </si>
  <si>
    <t>LAURA HANNA LOHMANN / UNIVATES</t>
  </si>
  <si>
    <t>LARISSA ROSSI PENHA / STA CRUZ MAUA</t>
  </si>
  <si>
    <t>FERNANDA LUISA BARBIAN / UNIVATES 1</t>
  </si>
  <si>
    <t>ISADORA LUISA BARBIAN / STA CRUZ MAUA 1</t>
  </si>
  <si>
    <t>SOFIA GUSSON / STA CRUZ MAUA</t>
  </si>
  <si>
    <t>MANUELA STEIL CLOSS / STA CRUZ MAUA</t>
  </si>
  <si>
    <t>LARA KNAK / STA CRUZ MAUA 1</t>
  </si>
  <si>
    <t>LETICIA MOCELLIN PETRINI / UNIVATES</t>
  </si>
  <si>
    <t>LAUREN YANA BEUREN / CEAT</t>
  </si>
  <si>
    <t>SOFIA CRISTINA YEO / STA CRUZ MAUA</t>
  </si>
  <si>
    <t>ISABELLI DOMINGUES FREITAS / UNIVATES 1</t>
  </si>
  <si>
    <t>JULIA FONTANA DEXHEIMER / CEAT</t>
  </si>
  <si>
    <t>ANA CAROLINA PEITER / CEAT</t>
  </si>
  <si>
    <t>SARA SCHNEIDER LIMA / STA CRUZ MAUA 1</t>
  </si>
  <si>
    <t>MARINA LUIZA DUTRA / UNIVATES 1</t>
  </si>
  <si>
    <t>ISADORA ZANUS / UNIVATES</t>
  </si>
  <si>
    <t>MARIA EDUARDA GOLDMEIER / CEAT</t>
  </si>
  <si>
    <t>LAURA POSSI PENHA / STA CRUZ MAUA 1</t>
  </si>
  <si>
    <t>UNIVATES</t>
  </si>
  <si>
    <t>CEAT</t>
  </si>
  <si>
    <t>STA CRUZ MAUA 1</t>
  </si>
  <si>
    <t>Team Results Qualifying round</t>
  </si>
  <si>
    <t>DANIEL DOS SANTOS DOPKE / UNIVATES</t>
  </si>
  <si>
    <t>THIAGO HENRIQUE SCHMIDT / STA CRUZ MAUA</t>
  </si>
  <si>
    <t>LUCAS SIMIANER / STA CRUZ MAUA</t>
  </si>
  <si>
    <t>IGOR HEINECK OURIQUES / UNIVATES</t>
  </si>
  <si>
    <t>FREDERICO BAUMHARDT JAHN / STA CRUZ MAUA 1</t>
  </si>
  <si>
    <t>LEONARDO HAMMES WAECHTER / STA CRUZ MAUA 1</t>
  </si>
  <si>
    <t>EDUARDO TAVARES PACHECO / STA CRUZ MAUA</t>
  </si>
  <si>
    <t>BRUNO ZIMMER PURPER / UNIVATES</t>
  </si>
  <si>
    <t>FERNANDO HAMMES WAECHTER / STA CRUZ MAUA 1</t>
  </si>
  <si>
    <t>ISADORA HILBIG SOARES / STA CRUZ MAUA</t>
  </si>
  <si>
    <t>JULIANA LERSCH / STA CRUZ MAUA</t>
  </si>
  <si>
    <t>GABRIELA ELLWANGER / STA CRUZ MAUA</t>
  </si>
  <si>
    <t>FRENCINE BARTZ WINTHERHALTER / STA CRUZ MAUA</t>
  </si>
  <si>
    <t>LUISA BASSANI KOLING / CEAT</t>
  </si>
  <si>
    <t>LAURA HEBERLE CARDOSO SIQUEIRA / CEAT</t>
  </si>
  <si>
    <t>ESTADUAL TRAMPOLIM INDIVIDUAL e TRAMPOLIM SINCRONIZADO</t>
  </si>
  <si>
    <t>COMPETIDORES</t>
  </si>
  <si>
    <t>MIRIM FEMININO</t>
  </si>
  <si>
    <t>PRE INFANTIL MASCULINO</t>
  </si>
  <si>
    <t>PRE INFANTIL FEMININO</t>
  </si>
  <si>
    <t>PRE INFANTIL FEMININO - EQUIPE</t>
  </si>
  <si>
    <t>INFANTIL MASCULINO</t>
  </si>
  <si>
    <t>INFANTIL FEMININO</t>
  </si>
  <si>
    <t>INFANTO JUVENIL FEMININO</t>
  </si>
  <si>
    <t>JUVENIL FEMININO</t>
  </si>
  <si>
    <t>JUVENIL FEMININO - EQUIPE</t>
  </si>
  <si>
    <t>ADULTO FEMININO</t>
  </si>
  <si>
    <t>VOLTAR</t>
  </si>
  <si>
    <t>*CLIQUE NA CATEGORIA PARA VER OS RESULTADOS*</t>
  </si>
  <si>
    <t>INDIVIDUAL</t>
  </si>
  <si>
    <t>SINCRONIZADO</t>
  </si>
  <si>
    <t>ANA CLARA DIEHL E DANIELE PROVENSI PINZETA / UNIVATES</t>
  </si>
  <si>
    <t>03/04/2007 e 28/05/2007</t>
  </si>
  <si>
    <t>Execution</t>
  </si>
  <si>
    <t xml:space="preserve"> + Difficulty</t>
  </si>
  <si>
    <t>LARISSA ROSSI PENHA E ANNA FLAVIA GOTTEMS / STA CRUZ MAUA</t>
  </si>
  <si>
    <t>ANA CAROLINA PEITER E MARIA EDUARDA GOLDMEIER / CEAT</t>
  </si>
  <si>
    <t>SOFIA GUSSON E ISADORA LUISA BARBIAN / STA CRUZ MAUA</t>
  </si>
  <si>
    <t>SARA SCHNEIDER LIMA E LAURA ROSSI PENHA / STA CRUZ MAUA</t>
  </si>
  <si>
    <t>LAURA HANNA LOHMANN E MANUELA STEIL CLOSS / UNIVATES</t>
  </si>
  <si>
    <t>LARA KNAK E SOFIA CRISTINA YEO / STA CRUZ MAUA</t>
  </si>
  <si>
    <t>LAUREN YANA BEUREN E JULIA FONATANA DEXHEIMER / CEAT</t>
  </si>
  <si>
    <t>20/07/2006 E 16/09/2005</t>
  </si>
  <si>
    <t>IGOR HEINECK OURIQUES E DANIEL DOS SANTOS DOPKE / UNIVATES</t>
  </si>
  <si>
    <t>LUCAS SIMIANER E FREDERICO BAUMHARDT JAHN / STA CRUZ MAUA</t>
  </si>
  <si>
    <t>THIAGO HENRIQUE SCHMIDT E EDUARDO TAVARES PACHECO / STA CRUZ MAUA</t>
  </si>
  <si>
    <t>LEONARDO HAMMES WAECHTE E FERNANDO HAMMES WAECHTE / STA CRUZ MAUA</t>
  </si>
  <si>
    <t>GABRIELA ELLWANGER E JULIANA LERSCH / STA CRUZ MAUA</t>
  </si>
  <si>
    <t>LUISA BASSANI KOLLING E LAURA HEBERLE CARDOSO / CEAT</t>
  </si>
  <si>
    <t>FRANCINE BARTZ WINTERHAL E ISADORA HILBIG SOARES / STA CRUZ MAUA</t>
  </si>
  <si>
    <t>ANA CAROLINA PULITA E VITORIA PINA TOSTES / CEAT</t>
  </si>
  <si>
    <t>NATALIA MOHR E MORGANA YURE ANDRADES AREND / STA CRUZ MAUA</t>
  </si>
  <si>
    <t>ISADORA UHRY E LETICIA EIKO ICHIKAVA EZAWA / UNIVATES</t>
  </si>
  <si>
    <t>WITHDRAW</t>
  </si>
</sst>
</file>

<file path=xl/styles.xml><?xml version="1.0" encoding="utf-8"?>
<styleSheet xmlns="http://schemas.openxmlformats.org/spreadsheetml/2006/main">
  <numFmts count="3">
    <numFmt numFmtId="164" formatCode="\+\ 0.0"/>
    <numFmt numFmtId="165" formatCode="0.000"/>
    <numFmt numFmtId="166" formatCode="\+"/>
  </numFmts>
  <fonts count="29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7.5"/>
      <color theme="1"/>
      <name val="Verdana"/>
      <family val="2"/>
    </font>
    <font>
      <i/>
      <sz val="7.5"/>
      <color theme="1"/>
      <name val="Verdan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b/>
      <sz val="12"/>
      <color rgb="FF0000FF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7.5"/>
      <color theme="1"/>
      <name val="Verdana"/>
      <family val="2"/>
    </font>
    <font>
      <b/>
      <sz val="10"/>
      <color rgb="FF0000FF"/>
      <name val="Tahoma"/>
      <family val="2"/>
    </font>
    <font>
      <b/>
      <sz val="10"/>
      <color rgb="FF0000FF"/>
      <name val="Verdana"/>
      <family val="2"/>
    </font>
    <font>
      <i/>
      <sz val="10"/>
      <color theme="1"/>
      <name val="Verdana"/>
      <family val="2"/>
    </font>
    <font>
      <b/>
      <sz val="12"/>
      <color rgb="FF000000"/>
      <name val="Tahoma"/>
      <family val="2"/>
    </font>
    <font>
      <u/>
      <sz val="11"/>
      <color theme="10"/>
      <name val="Calibri"/>
      <family val="2"/>
    </font>
    <font>
      <u/>
      <sz val="11"/>
      <color rgb="FFFF0000"/>
      <name val="Calibri"/>
      <family val="2"/>
    </font>
    <font>
      <sz val="11"/>
      <color theme="1"/>
      <name val="Tahoma"/>
      <family val="2"/>
    </font>
    <font>
      <sz val="8"/>
      <color theme="3"/>
      <name val="Tahoma"/>
      <family val="2"/>
    </font>
    <font>
      <b/>
      <sz val="24"/>
      <color rgb="FF000000"/>
      <name val="Tahoma"/>
      <family val="2"/>
    </font>
    <font>
      <b/>
      <sz val="24"/>
      <color rgb="FF00B050"/>
      <name val="Tahoma"/>
      <family val="2"/>
    </font>
    <font>
      <b/>
      <sz val="12"/>
      <color rgb="FF00B050"/>
      <name val="Tahoma"/>
      <family val="2"/>
    </font>
    <font>
      <sz val="8"/>
      <color theme="1"/>
      <name val="Verdana"/>
      <family val="2"/>
    </font>
    <font>
      <i/>
      <sz val="12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0" fillId="3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14" fontId="11" fillId="3" borderId="0" xfId="0" applyNumberFormat="1" applyFont="1" applyFill="1" applyAlignment="1">
      <alignment horizontal="left" wrapText="1"/>
    </xf>
    <xf numFmtId="0" fontId="11" fillId="3" borderId="0" xfId="0" applyFont="1" applyFill="1" applyAlignment="1">
      <alignment horizontal="left" wrapText="1"/>
    </xf>
    <xf numFmtId="0" fontId="9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right" wrapText="1"/>
    </xf>
    <xf numFmtId="0" fontId="8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49" fontId="10" fillId="3" borderId="0" xfId="0" applyNumberFormat="1" applyFont="1" applyFill="1" applyAlignment="1">
      <alignment horizontal="right" wrapText="1"/>
    </xf>
    <xf numFmtId="0" fontId="0" fillId="3" borderId="0" xfId="0" applyFill="1"/>
    <xf numFmtId="0" fontId="3" fillId="3" borderId="0" xfId="0" applyFont="1" applyFill="1" applyAlignment="1">
      <alignment wrapText="1"/>
    </xf>
    <xf numFmtId="0" fontId="6" fillId="3" borderId="0" xfId="0" applyFont="1" applyFill="1" applyAlignment="1">
      <alignment horizontal="right" wrapText="1"/>
    </xf>
    <xf numFmtId="0" fontId="6" fillId="3" borderId="0" xfId="0" applyFont="1" applyFill="1" applyAlignment="1">
      <alignment wrapText="1"/>
    </xf>
    <xf numFmtId="0" fontId="15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15" fillId="3" borderId="0" xfId="0" applyFont="1" applyFill="1" applyAlignment="1">
      <alignment horizontal="right" wrapText="1"/>
    </xf>
    <xf numFmtId="0" fontId="0" fillId="3" borderId="0" xfId="0" applyFill="1" applyAlignment="1"/>
    <xf numFmtId="0" fontId="2" fillId="3" borderId="0" xfId="0" applyFont="1" applyFill="1" applyAlignment="1"/>
    <xf numFmtId="0" fontId="3" fillId="3" borderId="0" xfId="0" applyFont="1" applyFill="1" applyAlignment="1"/>
    <xf numFmtId="0" fontId="12" fillId="3" borderId="0" xfId="0" applyFont="1" applyFill="1" applyAlignment="1"/>
    <xf numFmtId="0" fontId="6" fillId="3" borderId="0" xfId="0" applyFont="1" applyFill="1" applyAlignment="1">
      <alignment horizontal="right"/>
    </xf>
    <xf numFmtId="0" fontId="6" fillId="3" borderId="0" xfId="0" applyFont="1" applyFill="1" applyAlignment="1"/>
    <xf numFmtId="0" fontId="14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/>
    <xf numFmtId="0" fontId="17" fillId="3" borderId="0" xfId="0" applyFont="1" applyFill="1" applyAlignment="1"/>
    <xf numFmtId="0" fontId="5" fillId="3" borderId="0" xfId="0" applyFont="1" applyFill="1" applyAlignment="1"/>
    <xf numFmtId="0" fontId="4" fillId="3" borderId="0" xfId="0" applyFont="1" applyFill="1" applyAlignment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14" fontId="18" fillId="3" borderId="0" xfId="0" applyNumberFormat="1" applyFont="1" applyFill="1" applyAlignment="1"/>
    <xf numFmtId="0" fontId="13" fillId="3" borderId="0" xfId="0" applyFont="1" applyFill="1" applyAlignment="1"/>
    <xf numFmtId="0" fontId="4" fillId="6" borderId="0" xfId="0" applyFont="1" applyFill="1" applyAlignment="1"/>
    <xf numFmtId="16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left"/>
    </xf>
    <xf numFmtId="165" fontId="4" fillId="3" borderId="0" xfId="0" applyNumberFormat="1" applyFont="1" applyFill="1" applyAlignment="1">
      <alignment horizontal="right"/>
    </xf>
    <xf numFmtId="14" fontId="7" fillId="3" borderId="0" xfId="0" applyNumberFormat="1" applyFont="1" applyFill="1" applyAlignment="1">
      <alignment wrapText="1"/>
    </xf>
    <xf numFmtId="0" fontId="3" fillId="3" borderId="0" xfId="0" applyFont="1" applyFill="1"/>
    <xf numFmtId="14" fontId="4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5" fillId="3" borderId="0" xfId="0" applyNumberFormat="1" applyFont="1" applyFill="1" applyAlignment="1">
      <alignment horizontal="left"/>
    </xf>
    <xf numFmtId="165" fontId="5" fillId="4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>
      <alignment wrapText="1"/>
    </xf>
    <xf numFmtId="0" fontId="5" fillId="3" borderId="0" xfId="0" applyFont="1" applyFill="1" applyAlignment="1">
      <alignment horizontal="right" wrapText="1"/>
    </xf>
    <xf numFmtId="0" fontId="4" fillId="7" borderId="0" xfId="0" applyFont="1" applyFill="1" applyAlignment="1"/>
    <xf numFmtId="0" fontId="5" fillId="4" borderId="0" xfId="0" applyFont="1" applyFill="1" applyAlignment="1">
      <alignment horizontal="right"/>
    </xf>
    <xf numFmtId="14" fontId="4" fillId="7" borderId="0" xfId="0" applyNumberFormat="1" applyFont="1" applyFill="1" applyAlignment="1">
      <alignment horizontal="right"/>
    </xf>
    <xf numFmtId="0" fontId="22" fillId="3" borderId="0" xfId="0" applyFont="1" applyFill="1"/>
    <xf numFmtId="0" fontId="10" fillId="3" borderId="0" xfId="0" applyFont="1" applyFill="1" applyAlignment="1"/>
    <xf numFmtId="0" fontId="19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1" fillId="3" borderId="1" xfId="1" applyFont="1" applyFill="1" applyBorder="1" applyAlignment="1" applyProtection="1">
      <alignment horizontal="center" vertical="center"/>
    </xf>
    <xf numFmtId="165" fontId="5" fillId="4" borderId="0" xfId="0" applyNumberFormat="1" applyFont="1" applyFill="1" applyAlignment="1">
      <alignment horizontal="right"/>
    </xf>
    <xf numFmtId="164" fontId="4" fillId="7" borderId="0" xfId="0" applyNumberFormat="1" applyFont="1" applyFill="1" applyAlignment="1">
      <alignment horizontal="right"/>
    </xf>
    <xf numFmtId="166" fontId="4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wrapText="1"/>
    </xf>
    <xf numFmtId="0" fontId="21" fillId="3" borderId="2" xfId="1" applyFont="1" applyFill="1" applyBorder="1" applyAlignment="1" applyProtection="1">
      <alignment horizontal="center"/>
    </xf>
    <xf numFmtId="0" fontId="21" fillId="3" borderId="3" xfId="1" applyFont="1" applyFill="1" applyBorder="1" applyAlignment="1" applyProtection="1">
      <alignment horizontal="center"/>
    </xf>
    <xf numFmtId="0" fontId="21" fillId="3" borderId="4" xfId="1" applyFont="1" applyFill="1" applyBorder="1" applyAlignment="1" applyProtection="1">
      <alignment horizontal="center"/>
    </xf>
    <xf numFmtId="0" fontId="10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4" fillId="3" borderId="0" xfId="0" applyFont="1" applyFill="1" applyAlignment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4" fontId="18" fillId="3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0" fillId="5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27" fillId="3" borderId="0" xfId="0" applyFont="1" applyFill="1" applyAlignment="1">
      <alignment horizontal="center" wrapText="1"/>
    </xf>
    <xf numFmtId="0" fontId="27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Estadual%20TRI%20e%20TRS%202015%20-%20Resultados.xlsx" TargetMode="External"/><Relationship Id="rId13" Type="http://schemas.openxmlformats.org/officeDocument/2006/relationships/hyperlink" Target="Estadual%20TRI%20e%20TRS%202015%20-%20Resultados.xlsx" TargetMode="External"/><Relationship Id="rId18" Type="http://schemas.openxmlformats.org/officeDocument/2006/relationships/hyperlink" Target="Estadual%20TRI%20e%20TRS%202015%20-%20Resultados.xlsx" TargetMode="External"/><Relationship Id="rId3" Type="http://schemas.openxmlformats.org/officeDocument/2006/relationships/hyperlink" Target="Estadual%20TRI%20e%20TRS%202015%20-%20Resultados.xlsx" TargetMode="External"/><Relationship Id="rId7" Type="http://schemas.openxmlformats.org/officeDocument/2006/relationships/hyperlink" Target="Estadual%20TRI%20e%20TRS%202015%20-%20Resultados.xlsx" TargetMode="External"/><Relationship Id="rId12" Type="http://schemas.openxmlformats.org/officeDocument/2006/relationships/hyperlink" Target="Estadual%20TRI%20e%20TRS%202015%20-%20Resultados.xlsx" TargetMode="External"/><Relationship Id="rId17" Type="http://schemas.openxmlformats.org/officeDocument/2006/relationships/hyperlink" Target="Estadual%20TRI%20e%20TRS%202015%20-%20Resultados.xlsx" TargetMode="External"/><Relationship Id="rId2" Type="http://schemas.openxmlformats.org/officeDocument/2006/relationships/hyperlink" Target="Estadual%20TRI%20e%20TRS%202015%20-%20Resultados.xlsx" TargetMode="External"/><Relationship Id="rId16" Type="http://schemas.openxmlformats.org/officeDocument/2006/relationships/hyperlink" Target="Estadual%20TRI%20e%20TRS%202015%20-%20Resultados.xls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Estadual%20TRI%20e%20TRS%202015%20-%20Resultados.xlsx" TargetMode="External"/><Relationship Id="rId6" Type="http://schemas.openxmlformats.org/officeDocument/2006/relationships/hyperlink" Target="Estadual%20TRI%20e%20TRS%202015%20-%20Resultados.xlsx" TargetMode="External"/><Relationship Id="rId11" Type="http://schemas.openxmlformats.org/officeDocument/2006/relationships/hyperlink" Target="Estadual%20TRI%20e%20TRS%202015%20-%20Resultados.xlsx" TargetMode="External"/><Relationship Id="rId5" Type="http://schemas.openxmlformats.org/officeDocument/2006/relationships/hyperlink" Target="Estadual%20TRI%20e%20TRS%202015%20-%20Resultados.xlsx" TargetMode="External"/><Relationship Id="rId15" Type="http://schemas.openxmlformats.org/officeDocument/2006/relationships/hyperlink" Target="Estadual%20TRI%20e%20TRS%202015%20-%20Resultados.xlsx" TargetMode="External"/><Relationship Id="rId10" Type="http://schemas.openxmlformats.org/officeDocument/2006/relationships/hyperlink" Target="Estadual%20TRI%20e%20TRS%202015%20-%20Resultados.xlsx" TargetMode="External"/><Relationship Id="rId19" Type="http://schemas.openxmlformats.org/officeDocument/2006/relationships/hyperlink" Target="Estadual%20TRI%20e%20TRS%202015%20-%20Resultados.xlsx" TargetMode="External"/><Relationship Id="rId4" Type="http://schemas.openxmlformats.org/officeDocument/2006/relationships/hyperlink" Target="Estadual%20TRI%20e%20TRS%202015%20-%20Resultados.xlsx" TargetMode="External"/><Relationship Id="rId9" Type="http://schemas.openxmlformats.org/officeDocument/2006/relationships/hyperlink" Target="Estadual%20TRI%20e%20TRS%202015%20-%20Resultados.xlsx" TargetMode="External"/><Relationship Id="rId14" Type="http://schemas.openxmlformats.org/officeDocument/2006/relationships/hyperlink" Target="Estadual%20TRI%20e%20TRS%202015%20-%20Resultados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Estadual%20TRI%20e%20TRS%202015%20-%20Resultados.xls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Estadual%20TRI%20e%20TRS%202015%20-%20Resultados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Estadual%20TRI%20e%20TRS%202015%20-%20Resultado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"/>
  <sheetViews>
    <sheetView tabSelected="1" workbookViewId="0">
      <selection activeCell="K13" activeCellId="6" sqref="P11:S11 P9:S9 P7:S7 K7:N7 K9:N9 K11:N11 K13:N13"/>
    </sheetView>
  </sheetViews>
  <sheetFormatPr defaultRowHeight="14.25"/>
  <cols>
    <col min="1" max="16384" width="9.140625" style="61"/>
  </cols>
  <sheetData>
    <row r="1" spans="1:22" ht="30">
      <c r="A1" s="75" t="s">
        <v>164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2" ht="15.7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22" ht="15.75" customHeight="1">
      <c r="A3" s="76" t="s">
        <v>178</v>
      </c>
      <c r="B3" s="76"/>
      <c r="C3" s="76"/>
      <c r="D3" s="76"/>
      <c r="E3" s="76"/>
      <c r="F3" s="76"/>
      <c r="G3" s="76"/>
      <c r="H3" s="76"/>
      <c r="I3" s="76"/>
      <c r="J3" s="63"/>
      <c r="K3" s="76" t="s">
        <v>179</v>
      </c>
      <c r="L3" s="76"/>
      <c r="M3" s="76"/>
      <c r="N3" s="76"/>
      <c r="O3" s="76"/>
      <c r="P3" s="76"/>
      <c r="Q3" s="76"/>
      <c r="R3" s="76"/>
      <c r="S3" s="76"/>
    </row>
    <row r="4" spans="1:22" ht="15.75" customHeight="1"/>
    <row r="5" spans="1:22" ht="15">
      <c r="A5" s="70" t="s">
        <v>165</v>
      </c>
      <c r="B5" s="71"/>
      <c r="C5" s="71"/>
      <c r="D5" s="72"/>
      <c r="E5" s="1"/>
      <c r="F5" s="1"/>
      <c r="G5" s="1"/>
      <c r="H5" s="1"/>
      <c r="I5" s="1"/>
      <c r="J5" s="1"/>
      <c r="K5" s="70" t="s">
        <v>165</v>
      </c>
      <c r="L5" s="71"/>
      <c r="M5" s="71"/>
      <c r="N5" s="72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>
      <c r="A7" s="70" t="s">
        <v>166</v>
      </c>
      <c r="B7" s="71"/>
      <c r="C7" s="71"/>
      <c r="D7" s="72"/>
      <c r="E7" s="1"/>
      <c r="F7" s="70" t="s">
        <v>170</v>
      </c>
      <c r="G7" s="71"/>
      <c r="H7" s="71"/>
      <c r="I7" s="72"/>
      <c r="J7" s="1"/>
      <c r="K7" s="70" t="s">
        <v>166</v>
      </c>
      <c r="L7" s="71"/>
      <c r="M7" s="71"/>
      <c r="N7" s="72"/>
      <c r="O7" s="1"/>
      <c r="P7" s="70" t="s">
        <v>172</v>
      </c>
      <c r="Q7" s="71"/>
      <c r="R7" s="71"/>
      <c r="S7" s="72"/>
      <c r="T7" s="1"/>
      <c r="U7" s="1"/>
      <c r="V7" s="1"/>
    </row>
    <row r="8" spans="1:2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>
      <c r="A9" s="70" t="s">
        <v>168</v>
      </c>
      <c r="B9" s="71"/>
      <c r="C9" s="71"/>
      <c r="D9" s="72"/>
      <c r="E9" s="1"/>
      <c r="F9" s="70" t="s">
        <v>172</v>
      </c>
      <c r="G9" s="71"/>
      <c r="H9" s="71"/>
      <c r="I9" s="72"/>
      <c r="J9" s="1"/>
      <c r="K9" s="70" t="s">
        <v>168</v>
      </c>
      <c r="L9" s="71"/>
      <c r="M9" s="71"/>
      <c r="N9" s="72"/>
      <c r="O9" s="1"/>
      <c r="P9" s="70" t="s">
        <v>173</v>
      </c>
      <c r="Q9" s="71"/>
      <c r="R9" s="71"/>
      <c r="S9" s="72"/>
      <c r="T9" s="1"/>
      <c r="U9" s="1"/>
      <c r="V9" s="1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>
      <c r="A11" s="70" t="s">
        <v>169</v>
      </c>
      <c r="B11" s="71"/>
      <c r="C11" s="71"/>
      <c r="D11" s="72"/>
      <c r="E11" s="1"/>
      <c r="F11" s="70" t="s">
        <v>173</v>
      </c>
      <c r="G11" s="71"/>
      <c r="H11" s="71"/>
      <c r="I11" s="72"/>
      <c r="J11" s="1"/>
      <c r="K11" s="70" t="s">
        <v>171</v>
      </c>
      <c r="L11" s="71"/>
      <c r="M11" s="71"/>
      <c r="N11" s="72"/>
      <c r="O11" s="1"/>
      <c r="P11" s="70" t="s">
        <v>175</v>
      </c>
      <c r="Q11" s="71"/>
      <c r="R11" s="71"/>
      <c r="S11" s="72"/>
      <c r="T11" s="1"/>
      <c r="U11" s="1"/>
      <c r="V11" s="1"/>
    </row>
    <row r="12" spans="1:2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>
      <c r="A13" s="70" t="s">
        <v>167</v>
      </c>
      <c r="B13" s="71"/>
      <c r="C13" s="71"/>
      <c r="D13" s="72"/>
      <c r="E13" s="1"/>
      <c r="F13" s="70" t="s">
        <v>174</v>
      </c>
      <c r="G13" s="71"/>
      <c r="H13" s="71"/>
      <c r="I13" s="72"/>
      <c r="J13" s="62"/>
      <c r="K13" s="70" t="s">
        <v>170</v>
      </c>
      <c r="L13" s="71"/>
      <c r="M13" s="71"/>
      <c r="N13" s="72"/>
      <c r="O13" s="1"/>
      <c r="P13" s="73"/>
      <c r="Q13" s="73"/>
      <c r="R13" s="73"/>
      <c r="S13" s="73"/>
      <c r="T13" s="1"/>
      <c r="U13" s="1"/>
      <c r="V13" s="1"/>
    </row>
    <row r="14" spans="1:2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>
      <c r="A15" s="70" t="s">
        <v>171</v>
      </c>
      <c r="B15" s="71"/>
      <c r="C15" s="71"/>
      <c r="D15" s="72"/>
      <c r="E15" s="1"/>
      <c r="F15" s="70" t="s">
        <v>175</v>
      </c>
      <c r="G15" s="71"/>
      <c r="H15" s="71"/>
      <c r="I15" s="72"/>
      <c r="J15" s="1"/>
      <c r="K15" s="73"/>
      <c r="L15" s="73"/>
      <c r="M15" s="73"/>
      <c r="N15" s="73"/>
      <c r="O15" s="1"/>
      <c r="P15" s="73"/>
      <c r="Q15" s="73"/>
      <c r="R15" s="73"/>
      <c r="S15" s="73"/>
      <c r="T15" s="1"/>
      <c r="U15" s="1"/>
      <c r="V15" s="1"/>
    </row>
    <row r="17" spans="1:19">
      <c r="A17" s="74" t="s">
        <v>177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</sheetData>
  <mergeCells count="26">
    <mergeCell ref="P9:S9"/>
    <mergeCell ref="P7:S7"/>
    <mergeCell ref="A1:S1"/>
    <mergeCell ref="A3:I3"/>
    <mergeCell ref="K3:S3"/>
    <mergeCell ref="K5:N5"/>
    <mergeCell ref="K7:N7"/>
    <mergeCell ref="F7:I7"/>
    <mergeCell ref="A5:D5"/>
    <mergeCell ref="A7:D7"/>
    <mergeCell ref="K9:N9"/>
    <mergeCell ref="K11:N11"/>
    <mergeCell ref="K13:N13"/>
    <mergeCell ref="K15:N15"/>
    <mergeCell ref="A17:S17"/>
    <mergeCell ref="A15:D15"/>
    <mergeCell ref="F9:I9"/>
    <mergeCell ref="F11:I11"/>
    <mergeCell ref="F15:I15"/>
    <mergeCell ref="F13:I13"/>
    <mergeCell ref="A11:D11"/>
    <mergeCell ref="A9:D9"/>
    <mergeCell ref="A13:D13"/>
    <mergeCell ref="P15:S15"/>
    <mergeCell ref="P13:S13"/>
    <mergeCell ref="P11:S11"/>
  </mergeCells>
  <hyperlinks>
    <hyperlink ref="A5:D5" r:id="rId1" location="Competitors!1:1048576" display="COMPETIDORES"/>
    <hyperlink ref="A7:D7" r:id="rId2" location="'MIR FEM'!A1:XFD1048576" display="MIRIM FEMININO"/>
    <hyperlink ref="A9:D9" r:id="rId3" location="'PRE INF FEM'!A1:XFD1048576" display="PRE INFANTIL FEMININO"/>
    <hyperlink ref="A11:D11" r:id="rId4" location="'RE INF FEM Teams'!1:1048576" display="PRE INFANTIL FEMININO - EQUIPE"/>
    <hyperlink ref="A13:D13" r:id="rId5" location="'PRE INF MAS'!1:1048576" display="PRE INFANTIL MASCULINO"/>
    <hyperlink ref="A15:D15" r:id="rId6" location="'INF FEM'!1:1048576" display="INFANTIL FEMININO"/>
    <hyperlink ref="F7:I7" r:id="rId7" location="'INF MAS'!1:1048576" display="INFANTIL MASCULINO"/>
    <hyperlink ref="F9:I9" r:id="rId8" location="'INF JUV FEM'!1:1048576" display="INFANTO JUVENIL FEMININO"/>
    <hyperlink ref="F11:I11" r:id="rId9" location="'JUV FEM'!1:1048576" display="JUVENIL FEMININO"/>
    <hyperlink ref="F13:I13" r:id="rId10" location="'JUV FEM Teams'!1:1048576" display="JUVENIL FEMININO - EQUIPE"/>
    <hyperlink ref="F15:I15" r:id="rId11" location="'ADU FEM'!1:1048576" display="ADULTO FEMININO"/>
    <hyperlink ref="K7:N7" r:id="rId12" location="'MIR FEM S'!1:1048576" display="MIRIM FEMININO"/>
    <hyperlink ref="K9:N9" r:id="rId13" location="'PRE INF FEM S'!1:1048576" display="PRE INFANTIL FEMININO"/>
    <hyperlink ref="K11:N11" r:id="rId14" location="'INF FEM S'!1:1048576" display="INFANTIL FEMININO"/>
    <hyperlink ref="K13:N13" r:id="rId15" location="'INF MAS S'!1:1048576" display="INFANTIL MASCULINO"/>
    <hyperlink ref="P7:S7" r:id="rId16" location="'INF JUV FEM S'!1:1048576" display="INFANTO JUVENIL FEMININO"/>
    <hyperlink ref="P9:S9" r:id="rId17" location="'JUV FEM S'!1:1048576" display="JUVENIL FEMININO"/>
    <hyperlink ref="P11:S11" r:id="rId18" location="'ADU FEM S'!1:1048576" display="ADULTO FEMININO"/>
    <hyperlink ref="K5:N5" r:id="rId19" location="Competitors!1:1048576" display="COMPETIDORES"/>
  </hyperlinks>
  <pageMargins left="0.511811024" right="0.511811024" top="0.78740157499999996" bottom="0.78740157499999996" header="0.31496062000000002" footer="0.31496062000000002"/>
  <pageSetup paperSize="9" orientation="portrait" r:id="rId2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N2" sqref="N2"/>
    </sheetView>
  </sheetViews>
  <sheetFormatPr defaultColWidth="36.28515625" defaultRowHeight="12.75"/>
  <cols>
    <col min="1" max="1" width="2" style="1" bestFit="1" customWidth="1"/>
    <col min="2" max="2" width="47" style="1" bestFit="1" customWidth="1"/>
    <col min="3" max="3" width="0.5703125" style="1" customWidth="1"/>
    <col min="4" max="4" width="11.42578125" style="1" bestFit="1" customWidth="1"/>
    <col min="5" max="5" width="2" style="1" bestFit="1" customWidth="1"/>
    <col min="6" max="6" width="7.28515625" style="1" bestFit="1" customWidth="1"/>
    <col min="7" max="7" width="0.5703125" style="1" customWidth="1"/>
    <col min="8" max="8" width="6.7109375" style="1" customWidth="1"/>
    <col min="9" max="9" width="5.28515625" style="1" bestFit="1" customWidth="1"/>
    <col min="10" max="10" width="7.28515625" style="1" bestFit="1" customWidth="1"/>
    <col min="11" max="11" width="0.5703125" style="1" customWidth="1"/>
    <col min="12" max="12" width="6.7109375" style="1" bestFit="1" customWidth="1"/>
    <col min="13" max="13" width="20.7109375" style="3" bestFit="1" customWidth="1"/>
    <col min="14" max="16384" width="36.28515625" style="1"/>
  </cols>
  <sheetData>
    <row r="1" spans="1:14" ht="14.2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4" ht="14.2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65" t="s">
        <v>176</v>
      </c>
    </row>
    <row r="3" spans="1:14" ht="14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4" ht="14.25" customHeight="1">
      <c r="A4" s="9"/>
      <c r="B4" s="12" t="s">
        <v>2</v>
      </c>
      <c r="C4" s="9"/>
      <c r="D4" s="86" t="s">
        <v>97</v>
      </c>
      <c r="E4" s="86"/>
      <c r="F4" s="86"/>
      <c r="G4" s="86"/>
      <c r="H4" s="86"/>
      <c r="I4" s="86"/>
      <c r="J4" s="86"/>
      <c r="K4" s="86"/>
    </row>
    <row r="5" spans="1:14" ht="14.25" customHeight="1">
      <c r="A5" s="9"/>
      <c r="B5" s="9"/>
      <c r="C5" s="84" t="s">
        <v>109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ht="14.25" customHeight="1">
      <c r="A6" s="10">
        <v>1</v>
      </c>
      <c r="B6" s="9" t="s">
        <v>98</v>
      </c>
      <c r="C6" s="85"/>
      <c r="D6" s="10" t="s">
        <v>110</v>
      </c>
      <c r="E6" s="10"/>
      <c r="F6" s="7">
        <v>12.175000000000001</v>
      </c>
      <c r="G6" s="85"/>
      <c r="H6" s="10">
        <v>22.574999999999999</v>
      </c>
      <c r="I6" s="13" t="s">
        <v>113</v>
      </c>
      <c r="J6" s="7">
        <v>24.475000000000001</v>
      </c>
      <c r="K6" s="85"/>
      <c r="L6" s="8">
        <v>36.65</v>
      </c>
      <c r="M6" s="5">
        <v>36709</v>
      </c>
    </row>
    <row r="7" spans="1:14" ht="14.25" customHeight="1">
      <c r="A7" s="10">
        <v>2</v>
      </c>
      <c r="B7" s="9" t="s">
        <v>99</v>
      </c>
      <c r="C7" s="85"/>
      <c r="D7" s="10" t="s">
        <v>111</v>
      </c>
      <c r="E7" s="10"/>
      <c r="F7" s="7">
        <v>25.95</v>
      </c>
      <c r="G7" s="85"/>
      <c r="H7" s="10">
        <v>7.05</v>
      </c>
      <c r="I7" s="13" t="s">
        <v>114</v>
      </c>
      <c r="J7" s="7">
        <v>9.9499999999999993</v>
      </c>
      <c r="K7" s="85"/>
      <c r="L7" s="8">
        <v>35.9</v>
      </c>
      <c r="M7" s="5">
        <v>36711</v>
      </c>
    </row>
    <row r="8" spans="1:14" ht="14.25" customHeight="1">
      <c r="A8" s="10">
        <v>3</v>
      </c>
      <c r="B8" s="9" t="s">
        <v>100</v>
      </c>
      <c r="C8" s="85"/>
      <c r="D8" s="10" t="s">
        <v>112</v>
      </c>
      <c r="E8" s="10"/>
      <c r="F8" s="7">
        <v>12.8</v>
      </c>
      <c r="G8" s="85"/>
      <c r="H8" s="10">
        <v>3.45</v>
      </c>
      <c r="I8" s="13" t="s">
        <v>115</v>
      </c>
      <c r="J8" s="7">
        <v>3.95</v>
      </c>
      <c r="K8" s="85"/>
      <c r="L8" s="8">
        <v>16.75</v>
      </c>
      <c r="M8" s="5">
        <v>36826</v>
      </c>
    </row>
    <row r="9" spans="1:14" ht="14.25" customHeight="1">
      <c r="A9" s="10">
        <v>4</v>
      </c>
      <c r="B9" s="9" t="s">
        <v>101</v>
      </c>
      <c r="C9" s="85"/>
      <c r="D9" s="10"/>
      <c r="E9" s="10"/>
      <c r="F9" s="7">
        <v>0</v>
      </c>
      <c r="G9" s="85"/>
      <c r="H9" s="10"/>
      <c r="I9" s="13"/>
      <c r="J9" s="7">
        <v>0</v>
      </c>
      <c r="K9" s="85"/>
      <c r="L9" s="8">
        <v>0</v>
      </c>
      <c r="M9" s="6" t="s">
        <v>102</v>
      </c>
    </row>
    <row r="10" spans="1:14" ht="14.25" customHeight="1">
      <c r="A10" s="10">
        <v>4</v>
      </c>
      <c r="B10" s="9" t="s">
        <v>103</v>
      </c>
      <c r="C10" s="85"/>
      <c r="D10" s="10"/>
      <c r="E10" s="10"/>
      <c r="F10" s="7">
        <v>0</v>
      </c>
      <c r="G10" s="85"/>
      <c r="H10" s="10"/>
      <c r="I10" s="10"/>
      <c r="J10" s="7">
        <v>0</v>
      </c>
      <c r="K10" s="85"/>
      <c r="L10" s="8">
        <v>0</v>
      </c>
      <c r="M10" s="6" t="s">
        <v>104</v>
      </c>
    </row>
    <row r="11" spans="1:14" ht="14.25" customHeight="1">
      <c r="A11" s="10">
        <v>4</v>
      </c>
      <c r="B11" s="9" t="s">
        <v>105</v>
      </c>
      <c r="C11" s="85"/>
      <c r="D11" s="10"/>
      <c r="E11" s="10"/>
      <c r="F11" s="7">
        <v>0</v>
      </c>
      <c r="G11" s="85"/>
      <c r="H11" s="10"/>
      <c r="I11" s="10"/>
      <c r="J11" s="7">
        <v>0</v>
      </c>
      <c r="K11" s="85"/>
      <c r="L11" s="8">
        <v>0</v>
      </c>
      <c r="M11" s="6" t="s">
        <v>106</v>
      </c>
    </row>
    <row r="12" spans="1:14" ht="14.25" customHeight="1">
      <c r="A12" s="10">
        <v>4</v>
      </c>
      <c r="B12" s="9" t="s">
        <v>107</v>
      </c>
      <c r="C12" s="85"/>
      <c r="D12" s="10"/>
      <c r="E12" s="10"/>
      <c r="F12" s="7">
        <v>0</v>
      </c>
      <c r="G12" s="85"/>
      <c r="H12" s="10"/>
      <c r="I12" s="10"/>
      <c r="J12" s="7">
        <v>0</v>
      </c>
      <c r="K12" s="85"/>
      <c r="L12" s="8">
        <v>0</v>
      </c>
      <c r="M12" s="6" t="s">
        <v>108</v>
      </c>
    </row>
  </sheetData>
  <mergeCells count="7">
    <mergeCell ref="C5:N5"/>
    <mergeCell ref="C6:C12"/>
    <mergeCell ref="G6:G12"/>
    <mergeCell ref="K6:K12"/>
    <mergeCell ref="A1:M1"/>
    <mergeCell ref="A2:M2"/>
    <mergeCell ref="D4:K4"/>
  </mergeCells>
  <hyperlinks>
    <hyperlink ref="N2" r:id="rId1" location="'ESTADUAL TRI e TRS'!1:1048576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K2" sqref="K2"/>
    </sheetView>
  </sheetViews>
  <sheetFormatPr defaultRowHeight="15"/>
  <cols>
    <col min="1" max="1" width="2.42578125" style="19" customWidth="1"/>
    <col min="2" max="2" width="8" style="14" bestFit="1" customWidth="1"/>
    <col min="3" max="3" width="9.28515625" style="14" customWidth="1"/>
    <col min="4" max="4" width="6.7109375" style="14" customWidth="1"/>
    <col min="5" max="5" width="2.7109375" style="14" customWidth="1"/>
    <col min="6" max="6" width="4.42578125" style="14" bestFit="1" customWidth="1"/>
    <col min="7" max="7" width="2.7109375" style="14" customWidth="1"/>
    <col min="8" max="8" width="6.28515625" style="14" bestFit="1" customWidth="1"/>
    <col min="9" max="16384" width="9.140625" style="14"/>
  </cols>
  <sheetData>
    <row r="1" spans="1:16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21"/>
      <c r="L1" s="21"/>
      <c r="M1" s="21"/>
      <c r="N1" s="21"/>
      <c r="O1" s="21"/>
      <c r="P1" s="21"/>
    </row>
    <row r="2" spans="1:16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65" t="s">
        <v>176</v>
      </c>
      <c r="L2" s="21"/>
      <c r="M2" s="21"/>
      <c r="N2" s="21"/>
      <c r="O2" s="21"/>
      <c r="P2" s="21"/>
    </row>
    <row r="3" spans="1:16">
      <c r="A3" s="3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5.75">
      <c r="A4" s="30"/>
      <c r="B4" s="24" t="s">
        <v>2</v>
      </c>
      <c r="C4" s="23"/>
      <c r="D4" s="27" t="s">
        <v>116</v>
      </c>
      <c r="E4" s="27"/>
      <c r="F4" s="27"/>
      <c r="G4" s="27"/>
      <c r="H4" s="27"/>
      <c r="I4" s="21"/>
      <c r="J4" s="21"/>
      <c r="K4" s="21"/>
      <c r="L4" s="21"/>
      <c r="M4" s="21"/>
      <c r="N4" s="21"/>
      <c r="O4" s="21"/>
      <c r="P4" s="21"/>
    </row>
    <row r="5" spans="1:16">
      <c r="A5" s="30"/>
      <c r="B5" s="23"/>
      <c r="D5" s="26" t="s">
        <v>119</v>
      </c>
      <c r="E5" s="26"/>
      <c r="F5" s="26" t="s">
        <v>118</v>
      </c>
      <c r="G5" s="26"/>
      <c r="H5" s="26"/>
      <c r="I5" s="26"/>
      <c r="J5" s="26"/>
      <c r="K5" s="26"/>
      <c r="L5" s="26"/>
      <c r="M5" s="26"/>
      <c r="N5" s="26"/>
      <c r="O5" s="21"/>
      <c r="P5" s="21"/>
    </row>
    <row r="6" spans="1:16">
      <c r="A6" s="29">
        <v>1</v>
      </c>
      <c r="B6" s="87" t="s">
        <v>117</v>
      </c>
      <c r="C6" s="87"/>
      <c r="D6" s="25">
        <v>12.8</v>
      </c>
      <c r="E6" s="23"/>
      <c r="F6" s="25">
        <v>3.95</v>
      </c>
      <c r="G6" s="23"/>
      <c r="H6" s="18">
        <v>16.75</v>
      </c>
      <c r="I6" s="21"/>
      <c r="J6" s="21"/>
      <c r="K6" s="21"/>
      <c r="L6" s="21"/>
      <c r="M6" s="21"/>
      <c r="N6" s="21"/>
      <c r="O6" s="21"/>
      <c r="P6" s="21"/>
    </row>
    <row r="7" spans="1:16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</sheetData>
  <mergeCells count="3">
    <mergeCell ref="A1:J1"/>
    <mergeCell ref="B6:C6"/>
    <mergeCell ref="A2:J2"/>
  </mergeCells>
  <hyperlinks>
    <hyperlink ref="K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3"/>
  <sheetViews>
    <sheetView workbookViewId="0">
      <selection activeCell="O2" sqref="O2"/>
    </sheetView>
  </sheetViews>
  <sheetFormatPr defaultRowHeight="15"/>
  <cols>
    <col min="1" max="1" width="3.28515625" style="14" customWidth="1"/>
    <col min="2" max="2" width="15.28515625" style="14" customWidth="1"/>
    <col min="3" max="3" width="27" style="14" bestFit="1" customWidth="1"/>
    <col min="4" max="4" width="1" style="14" customWidth="1"/>
    <col min="5" max="5" width="6.42578125" style="14" customWidth="1"/>
    <col min="6" max="6" width="6" style="14" bestFit="1" customWidth="1"/>
    <col min="7" max="7" width="7.7109375" style="14" bestFit="1" customWidth="1"/>
    <col min="8" max="8" width="1" style="14" customWidth="1"/>
    <col min="9" max="9" width="7.85546875" style="14" bestFit="1" customWidth="1"/>
    <col min="10" max="10" width="6" style="14" bestFit="1" customWidth="1"/>
    <col min="11" max="11" width="9" style="14" bestFit="1" customWidth="1"/>
    <col min="12" max="12" width="1" style="14" customWidth="1"/>
    <col min="13" max="13" width="9" style="14" bestFit="1" customWidth="1"/>
    <col min="14" max="14" width="12.42578125" style="14" bestFit="1" customWidth="1"/>
    <col min="15" max="16384" width="9.140625" style="14"/>
  </cols>
  <sheetData>
    <row r="1" spans="1:19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39"/>
      <c r="P1" s="21"/>
      <c r="Q1" s="21"/>
      <c r="R1" s="21"/>
      <c r="S1" s="21"/>
    </row>
    <row r="2" spans="1:19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65" t="s">
        <v>176</v>
      </c>
      <c r="P2" s="21"/>
      <c r="Q2" s="21"/>
      <c r="R2" s="21"/>
      <c r="S2" s="21"/>
    </row>
    <row r="3" spans="1:19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1"/>
      <c r="Q3" s="21"/>
      <c r="R3" s="21"/>
      <c r="S3" s="21"/>
    </row>
    <row r="4" spans="1:19">
      <c r="A4" s="32"/>
      <c r="B4" s="33" t="s">
        <v>68</v>
      </c>
      <c r="C4" s="34" t="s">
        <v>97</v>
      </c>
      <c r="D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1"/>
      <c r="Q4" s="21"/>
      <c r="R4" s="21"/>
      <c r="S4" s="21"/>
    </row>
    <row r="5" spans="1:19">
      <c r="A5" s="32"/>
      <c r="B5" s="32"/>
      <c r="C5" s="32"/>
      <c r="D5" s="79" t="s">
        <v>121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21"/>
      <c r="Q5" s="21"/>
      <c r="R5" s="21"/>
      <c r="S5" s="21"/>
    </row>
    <row r="6" spans="1:19">
      <c r="A6" s="36">
        <v>1</v>
      </c>
      <c r="B6" s="32" t="s">
        <v>120</v>
      </c>
      <c r="C6" s="32"/>
      <c r="D6" s="40"/>
      <c r="E6" s="42">
        <v>25.35</v>
      </c>
      <c r="F6" s="41">
        <v>4.5</v>
      </c>
      <c r="G6" s="37">
        <v>29.85</v>
      </c>
      <c r="H6" s="40"/>
      <c r="I6" s="42">
        <v>14.225</v>
      </c>
      <c r="J6" s="41">
        <v>5.5</v>
      </c>
      <c r="K6" s="37">
        <v>19.725000000000001</v>
      </c>
      <c r="L6" s="40"/>
      <c r="M6" s="43">
        <v>49.575000000000003</v>
      </c>
      <c r="N6" s="38">
        <v>36157</v>
      </c>
      <c r="O6" s="32"/>
      <c r="P6" s="21"/>
      <c r="Q6" s="21"/>
      <c r="R6" s="21"/>
      <c r="S6" s="21"/>
    </row>
    <row r="7" spans="1:19" ht="15.7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21"/>
      <c r="Q7" s="21"/>
      <c r="R7" s="21"/>
      <c r="S7" s="21"/>
    </row>
    <row r="8" spans="1:19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9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9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9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9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</sheetData>
  <mergeCells count="3">
    <mergeCell ref="D5:O5"/>
    <mergeCell ref="A1:N1"/>
    <mergeCell ref="A2:N2"/>
  </mergeCells>
  <hyperlinks>
    <hyperlink ref="O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activeCell="M2" sqref="M2"/>
    </sheetView>
  </sheetViews>
  <sheetFormatPr defaultRowHeight="15"/>
  <cols>
    <col min="1" max="1" width="3.28515625" style="14" customWidth="1"/>
    <col min="2" max="2" width="24.7109375" style="14" customWidth="1"/>
    <col min="3" max="3" width="34.5703125" style="14" customWidth="1"/>
    <col min="4" max="4" width="1" style="14" customWidth="1"/>
    <col min="5" max="5" width="10.140625" style="14" bestFit="1" customWidth="1"/>
    <col min="6" max="6" width="12" style="14" bestFit="1" customWidth="1"/>
    <col min="7" max="7" width="8.42578125" style="14" bestFit="1" customWidth="1"/>
    <col min="8" max="8" width="1" style="14" customWidth="1"/>
    <col min="9" max="9" width="8.42578125" style="14" bestFit="1" customWidth="1"/>
    <col min="10" max="10" width="1" style="14" customWidth="1"/>
    <col min="11" max="11" width="25.85546875" style="14" bestFit="1" customWidth="1"/>
    <col min="12" max="12" width="1" style="14" customWidth="1"/>
    <col min="13" max="16384" width="9.140625" style="14"/>
  </cols>
  <sheetData>
    <row r="1" spans="1:17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39"/>
      <c r="N1" s="21"/>
      <c r="O1" s="21"/>
      <c r="P1" s="21"/>
      <c r="Q1" s="21"/>
    </row>
    <row r="2" spans="1:17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65" t="s">
        <v>176</v>
      </c>
      <c r="N2" s="21"/>
      <c r="O2" s="21"/>
      <c r="P2" s="21"/>
      <c r="Q2" s="21"/>
    </row>
    <row r="3" spans="1:17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1"/>
      <c r="O3" s="21"/>
      <c r="P3" s="21"/>
      <c r="Q3" s="21"/>
    </row>
    <row r="4" spans="1:17">
      <c r="A4" s="35"/>
      <c r="B4" s="33" t="s">
        <v>25</v>
      </c>
      <c r="C4" s="34" t="s">
        <v>97</v>
      </c>
      <c r="D4" s="35"/>
      <c r="F4" s="35"/>
      <c r="G4" s="35"/>
      <c r="H4" s="35"/>
      <c r="I4" s="35"/>
      <c r="J4" s="35"/>
      <c r="K4" s="35"/>
      <c r="L4" s="35"/>
      <c r="M4" s="35"/>
      <c r="N4" s="21"/>
      <c r="O4" s="21"/>
      <c r="P4" s="21"/>
      <c r="Q4" s="21"/>
    </row>
    <row r="5" spans="1:17">
      <c r="A5" s="35"/>
      <c r="B5" s="35"/>
      <c r="C5" s="35"/>
      <c r="E5" s="36" t="s">
        <v>182</v>
      </c>
      <c r="F5" s="68" t="s">
        <v>183</v>
      </c>
      <c r="G5" s="34" t="s">
        <v>118</v>
      </c>
      <c r="H5" s="35"/>
      <c r="I5" s="34" t="s">
        <v>118</v>
      </c>
      <c r="J5" s="35"/>
      <c r="K5" s="35"/>
      <c r="L5" s="35"/>
      <c r="M5" s="35"/>
      <c r="N5" s="21"/>
      <c r="O5" s="21"/>
      <c r="P5" s="21"/>
      <c r="Q5" s="21"/>
    </row>
    <row r="6" spans="1:17">
      <c r="A6" s="36">
        <v>1</v>
      </c>
      <c r="B6" s="35" t="s">
        <v>180</v>
      </c>
      <c r="C6" s="35"/>
      <c r="D6" s="58"/>
      <c r="E6" s="47">
        <v>33</v>
      </c>
      <c r="F6" s="51">
        <v>0.9</v>
      </c>
      <c r="G6" s="66">
        <v>32.9</v>
      </c>
      <c r="H6" s="58"/>
      <c r="I6" s="53">
        <v>32.9</v>
      </c>
      <c r="J6" s="67"/>
      <c r="K6" s="42" t="s">
        <v>181</v>
      </c>
      <c r="L6" s="35"/>
      <c r="M6" s="35"/>
      <c r="N6" s="21"/>
      <c r="O6" s="21"/>
      <c r="P6" s="21"/>
      <c r="Q6" s="21"/>
    </row>
    <row r="7" spans="1:17" ht="15.75">
      <c r="A7" s="39"/>
      <c r="B7" s="39"/>
      <c r="C7" s="39"/>
      <c r="D7" s="79"/>
      <c r="E7" s="79"/>
      <c r="F7" s="79"/>
      <c r="G7" s="79"/>
      <c r="H7" s="79"/>
      <c r="I7" s="79"/>
      <c r="J7" s="79"/>
      <c r="K7" s="79"/>
      <c r="L7" s="79"/>
      <c r="M7" s="79"/>
      <c r="N7" s="21"/>
      <c r="O7" s="21"/>
      <c r="P7" s="21"/>
      <c r="Q7" s="21"/>
    </row>
    <row r="8" spans="1:17">
      <c r="A8" s="15"/>
      <c r="B8" s="15"/>
      <c r="C8" s="88"/>
      <c r="D8" s="88"/>
      <c r="E8" s="88"/>
      <c r="F8" s="88"/>
      <c r="G8" s="88"/>
      <c r="H8" s="88"/>
      <c r="I8" s="88"/>
      <c r="J8" s="88"/>
      <c r="K8" s="88"/>
      <c r="L8" s="88"/>
      <c r="M8" s="21"/>
      <c r="N8" s="21"/>
      <c r="O8" s="21"/>
      <c r="P8" s="21"/>
      <c r="Q8" s="21"/>
    </row>
    <row r="9" spans="1:17">
      <c r="A9" s="16"/>
      <c r="B9" s="17"/>
      <c r="C9" s="89"/>
      <c r="D9" s="89"/>
      <c r="E9" s="16"/>
      <c r="F9" s="20"/>
      <c r="G9" s="15"/>
      <c r="H9" s="16"/>
      <c r="I9" s="16"/>
      <c r="J9" s="20"/>
      <c r="K9" s="15"/>
      <c r="L9" s="18"/>
      <c r="M9" s="21"/>
      <c r="N9" s="21"/>
    </row>
    <row r="10" spans="1:17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7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7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</sheetData>
  <mergeCells count="5">
    <mergeCell ref="A1:L1"/>
    <mergeCell ref="A2:L2"/>
    <mergeCell ref="C8:L8"/>
    <mergeCell ref="C9:D9"/>
    <mergeCell ref="D7:M7"/>
  </mergeCells>
  <hyperlinks>
    <hyperlink ref="M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M2" sqref="M2"/>
    </sheetView>
  </sheetViews>
  <sheetFormatPr defaultRowHeight="15"/>
  <cols>
    <col min="1" max="1" width="3.28515625" style="14" customWidth="1"/>
    <col min="2" max="2" width="26.7109375" style="14" customWidth="1"/>
    <col min="3" max="3" width="40.28515625" style="14" customWidth="1"/>
    <col min="4" max="4" width="1" style="14" customWidth="1"/>
    <col min="5" max="5" width="10.140625" style="14" bestFit="1" customWidth="1"/>
    <col min="6" max="6" width="12" style="14" bestFit="1" customWidth="1"/>
    <col min="7" max="7" width="8.42578125" style="14" bestFit="1" customWidth="1"/>
    <col min="8" max="8" width="1" style="14" customWidth="1"/>
    <col min="9" max="9" width="8.42578125" style="14" bestFit="1" customWidth="1"/>
    <col min="10" max="10" width="1" style="14" customWidth="1"/>
    <col min="11" max="11" width="25.85546875" style="14" bestFit="1" customWidth="1"/>
    <col min="12" max="12" width="1" style="14" customWidth="1"/>
    <col min="13" max="16384" width="9.140625" style="14"/>
  </cols>
  <sheetData>
    <row r="1" spans="1:17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39"/>
      <c r="N1" s="21"/>
      <c r="O1" s="21"/>
      <c r="P1" s="21"/>
      <c r="Q1" s="21"/>
    </row>
    <row r="2" spans="1:17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65" t="s">
        <v>176</v>
      </c>
      <c r="N2" s="21"/>
      <c r="O2" s="21"/>
      <c r="P2" s="21"/>
      <c r="Q2" s="21"/>
    </row>
    <row r="3" spans="1:17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1"/>
      <c r="O3" s="21"/>
      <c r="P3" s="21"/>
      <c r="Q3" s="21"/>
    </row>
    <row r="4" spans="1:17">
      <c r="A4" s="35"/>
      <c r="B4" s="33" t="s">
        <v>5</v>
      </c>
      <c r="C4" s="34" t="s">
        <v>97</v>
      </c>
      <c r="D4" s="35"/>
      <c r="F4" s="35"/>
      <c r="G4" s="35"/>
      <c r="H4" s="35"/>
      <c r="I4" s="35"/>
      <c r="J4" s="35"/>
      <c r="K4" s="35"/>
      <c r="L4" s="35"/>
      <c r="M4" s="35"/>
      <c r="N4" s="21"/>
      <c r="O4" s="21"/>
      <c r="P4" s="21"/>
      <c r="Q4" s="21"/>
    </row>
    <row r="5" spans="1:17">
      <c r="A5" s="35"/>
      <c r="B5" s="35"/>
      <c r="C5" s="35"/>
      <c r="E5" s="36" t="s">
        <v>182</v>
      </c>
      <c r="F5" s="68" t="s">
        <v>183</v>
      </c>
      <c r="G5" s="34" t="s">
        <v>118</v>
      </c>
      <c r="H5" s="35"/>
      <c r="I5" s="34" t="s">
        <v>118</v>
      </c>
      <c r="J5" s="35"/>
      <c r="K5" s="35"/>
      <c r="L5" s="35"/>
      <c r="M5" s="35"/>
      <c r="N5" s="21"/>
      <c r="O5" s="21"/>
      <c r="P5" s="21"/>
      <c r="Q5" s="21"/>
    </row>
    <row r="6" spans="1:17">
      <c r="A6" s="36">
        <v>1</v>
      </c>
      <c r="B6" s="35" t="s">
        <v>184</v>
      </c>
      <c r="C6" s="35"/>
      <c r="D6" s="58"/>
      <c r="E6" s="47">
        <v>33.299999999999997</v>
      </c>
      <c r="F6" s="51">
        <v>0.7</v>
      </c>
      <c r="G6" s="66">
        <f t="shared" ref="G6:G12" si="0">SUM(E6:F6)</f>
        <v>34</v>
      </c>
      <c r="H6" s="58"/>
      <c r="I6" s="53">
        <f t="shared" ref="I6:I12" si="1">G6</f>
        <v>34</v>
      </c>
      <c r="J6" s="67"/>
      <c r="K6" s="42" t="s">
        <v>45</v>
      </c>
      <c r="L6" s="35"/>
      <c r="M6" s="35"/>
      <c r="N6" s="21"/>
      <c r="O6" s="21"/>
      <c r="P6" s="21"/>
      <c r="Q6" s="21"/>
    </row>
    <row r="7" spans="1:17">
      <c r="A7" s="36">
        <v>2</v>
      </c>
      <c r="B7" s="35" t="s">
        <v>185</v>
      </c>
      <c r="C7" s="35"/>
      <c r="D7" s="58"/>
      <c r="E7" s="47">
        <v>31.9</v>
      </c>
      <c r="F7" s="51">
        <v>0.6</v>
      </c>
      <c r="G7" s="66">
        <f t="shared" si="0"/>
        <v>32.5</v>
      </c>
      <c r="H7" s="58"/>
      <c r="I7" s="53">
        <f t="shared" si="1"/>
        <v>32.5</v>
      </c>
      <c r="J7" s="67"/>
      <c r="K7" s="42" t="s">
        <v>16</v>
      </c>
      <c r="L7" s="35"/>
      <c r="M7" s="35"/>
      <c r="N7" s="21"/>
      <c r="O7" s="21"/>
      <c r="P7" s="21"/>
      <c r="Q7" s="21"/>
    </row>
    <row r="8" spans="1:17">
      <c r="A8" s="36">
        <v>3</v>
      </c>
      <c r="B8" s="35" t="s">
        <v>186</v>
      </c>
      <c r="C8" s="35"/>
      <c r="D8" s="58"/>
      <c r="E8" s="47">
        <v>31.6</v>
      </c>
      <c r="F8" s="51">
        <v>0.7</v>
      </c>
      <c r="G8" s="66">
        <f t="shared" si="0"/>
        <v>32.300000000000004</v>
      </c>
      <c r="H8" s="58"/>
      <c r="I8" s="53">
        <f t="shared" si="1"/>
        <v>32.300000000000004</v>
      </c>
      <c r="J8" s="67"/>
      <c r="K8" s="42" t="s">
        <v>191</v>
      </c>
      <c r="L8" s="17"/>
      <c r="M8" s="21"/>
      <c r="N8" s="21"/>
      <c r="O8" s="21"/>
      <c r="P8" s="21"/>
      <c r="Q8" s="21"/>
    </row>
    <row r="9" spans="1:17">
      <c r="A9" s="36">
        <v>4</v>
      </c>
      <c r="B9" s="35" t="s">
        <v>187</v>
      </c>
      <c r="C9" s="35"/>
      <c r="D9" s="58"/>
      <c r="E9" s="47">
        <v>30.6</v>
      </c>
      <c r="F9" s="51">
        <v>0.6</v>
      </c>
      <c r="G9" s="66">
        <f t="shared" si="0"/>
        <v>31.200000000000003</v>
      </c>
      <c r="H9" s="58"/>
      <c r="I9" s="53">
        <f t="shared" si="1"/>
        <v>31.200000000000003</v>
      </c>
      <c r="J9" s="67"/>
      <c r="K9" s="42" t="s">
        <v>47</v>
      </c>
      <c r="L9" s="18"/>
      <c r="M9" s="21"/>
      <c r="N9" s="21"/>
    </row>
    <row r="10" spans="1:17">
      <c r="A10" s="36">
        <v>5</v>
      </c>
      <c r="B10" s="35" t="s">
        <v>188</v>
      </c>
      <c r="C10" s="35"/>
      <c r="D10" s="58"/>
      <c r="E10" s="47">
        <v>29.8</v>
      </c>
      <c r="F10" s="51">
        <v>0.6</v>
      </c>
      <c r="G10" s="66">
        <f t="shared" si="0"/>
        <v>30.400000000000002</v>
      </c>
      <c r="H10" s="58"/>
      <c r="I10" s="53">
        <f t="shared" si="1"/>
        <v>30.400000000000002</v>
      </c>
      <c r="J10" s="67"/>
      <c r="K10" s="42" t="s">
        <v>86</v>
      </c>
      <c r="L10" s="21"/>
      <c r="M10" s="21"/>
      <c r="N10" s="21"/>
    </row>
    <row r="11" spans="1:17">
      <c r="A11" s="36">
        <v>6</v>
      </c>
      <c r="B11" s="35" t="s">
        <v>190</v>
      </c>
      <c r="C11" s="35"/>
      <c r="D11" s="58"/>
      <c r="E11" s="47">
        <v>28.5</v>
      </c>
      <c r="F11" s="51">
        <v>0.8</v>
      </c>
      <c r="G11" s="66">
        <f t="shared" si="0"/>
        <v>29.3</v>
      </c>
      <c r="H11" s="58"/>
      <c r="I11" s="53">
        <f t="shared" si="1"/>
        <v>29.3</v>
      </c>
      <c r="J11" s="67"/>
      <c r="K11" s="42" t="s">
        <v>18</v>
      </c>
      <c r="L11" s="21"/>
      <c r="M11" s="21"/>
      <c r="N11" s="21"/>
    </row>
    <row r="12" spans="1:17">
      <c r="A12" s="36">
        <v>7</v>
      </c>
      <c r="B12" s="35" t="s">
        <v>189</v>
      </c>
      <c r="C12" s="35"/>
      <c r="D12" s="58"/>
      <c r="E12" s="47">
        <v>27.6</v>
      </c>
      <c r="F12" s="51">
        <v>0.6</v>
      </c>
      <c r="G12" s="66">
        <f t="shared" si="0"/>
        <v>28.200000000000003</v>
      </c>
      <c r="H12" s="58"/>
      <c r="I12" s="53">
        <f t="shared" si="1"/>
        <v>28.200000000000003</v>
      </c>
      <c r="J12" s="67"/>
      <c r="K12" s="42" t="s">
        <v>43</v>
      </c>
      <c r="L12" s="21"/>
      <c r="M12" s="21"/>
      <c r="N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8" spans="1:14" ht="15" customHeight="1">
      <c r="A18" s="15"/>
      <c r="B18" s="15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4" ht="51.75" customHeight="1">
      <c r="A19" s="16"/>
      <c r="B19" s="83"/>
      <c r="C19" s="83"/>
      <c r="D19" s="83"/>
      <c r="E19" s="16"/>
      <c r="F19" s="20"/>
      <c r="G19" s="15"/>
      <c r="H19" s="16"/>
      <c r="I19" s="16"/>
      <c r="J19" s="20"/>
      <c r="K19" s="90"/>
      <c r="L19" s="90"/>
      <c r="M19" s="91"/>
      <c r="N19" s="91"/>
    </row>
    <row r="20" spans="1:14" ht="51.75" customHeight="1">
      <c r="A20" s="16"/>
      <c r="B20" s="83"/>
      <c r="C20" s="83"/>
      <c r="D20" s="83"/>
      <c r="E20" s="16"/>
      <c r="F20" s="20"/>
      <c r="G20" s="15"/>
      <c r="H20" s="16"/>
      <c r="I20" s="16"/>
      <c r="J20" s="20"/>
      <c r="K20" s="15"/>
      <c r="L20" s="18"/>
      <c r="M20" s="91"/>
      <c r="N20" s="91"/>
    </row>
    <row r="21" spans="1:14" ht="51.75" customHeight="1">
      <c r="A21" s="16"/>
      <c r="B21" s="83"/>
      <c r="C21" s="83"/>
      <c r="D21" s="83"/>
      <c r="E21" s="16"/>
      <c r="F21" s="20"/>
      <c r="G21" s="15"/>
      <c r="H21" s="16"/>
      <c r="I21" s="16"/>
      <c r="J21" s="20"/>
      <c r="K21" s="15"/>
      <c r="L21" s="18"/>
      <c r="M21" s="91"/>
      <c r="N21" s="91"/>
    </row>
    <row r="22" spans="1:14" ht="51.75" customHeight="1">
      <c r="A22" s="16"/>
      <c r="B22" s="83"/>
      <c r="C22" s="83"/>
      <c r="D22" s="83"/>
      <c r="E22" s="16"/>
      <c r="F22" s="20"/>
      <c r="G22" s="15"/>
      <c r="H22" s="16"/>
      <c r="I22" s="16"/>
      <c r="J22" s="20"/>
      <c r="K22" s="15"/>
      <c r="L22" s="18"/>
      <c r="M22" s="91"/>
      <c r="N22" s="91"/>
    </row>
    <row r="23" spans="1:14" ht="51.75" customHeight="1">
      <c r="A23" s="16"/>
      <c r="B23" s="83"/>
      <c r="C23" s="83"/>
      <c r="D23" s="83"/>
      <c r="E23" s="16"/>
      <c r="F23" s="20"/>
      <c r="G23" s="15"/>
      <c r="H23" s="16"/>
      <c r="I23" s="16"/>
      <c r="J23" s="20"/>
      <c r="K23" s="15"/>
      <c r="L23" s="18"/>
      <c r="M23" s="91"/>
      <c r="N23" s="91"/>
    </row>
    <row r="24" spans="1:14" ht="51.75" customHeight="1">
      <c r="A24" s="16"/>
      <c r="B24" s="83"/>
      <c r="C24" s="83"/>
      <c r="D24" s="83"/>
      <c r="E24" s="16"/>
      <c r="F24" s="20"/>
      <c r="G24" s="15"/>
      <c r="H24" s="16"/>
      <c r="I24" s="16"/>
      <c r="J24" s="20"/>
      <c r="K24" s="15"/>
      <c r="L24" s="18"/>
      <c r="M24" s="91"/>
      <c r="N24" s="91"/>
    </row>
    <row r="25" spans="1:14" ht="51.75" customHeight="1">
      <c r="A25" s="16"/>
      <c r="B25" s="83"/>
      <c r="C25" s="83"/>
      <c r="D25" s="83"/>
      <c r="E25" s="16"/>
      <c r="F25" s="20"/>
      <c r="G25" s="15"/>
      <c r="H25" s="16"/>
      <c r="I25" s="16"/>
      <c r="J25" s="20"/>
      <c r="K25" s="15"/>
      <c r="L25" s="18"/>
      <c r="M25" s="91"/>
      <c r="N25" s="91"/>
    </row>
  </sheetData>
  <mergeCells count="18">
    <mergeCell ref="M23:N23"/>
    <mergeCell ref="M24:N24"/>
    <mergeCell ref="B23:D23"/>
    <mergeCell ref="B24:D24"/>
    <mergeCell ref="B25:D25"/>
    <mergeCell ref="C18:N18"/>
    <mergeCell ref="A1:L1"/>
    <mergeCell ref="A2:L2"/>
    <mergeCell ref="K19:L19"/>
    <mergeCell ref="B19:D19"/>
    <mergeCell ref="B20:D20"/>
    <mergeCell ref="B21:D21"/>
    <mergeCell ref="B22:D22"/>
    <mergeCell ref="M25:N25"/>
    <mergeCell ref="M19:N19"/>
    <mergeCell ref="M20:N20"/>
    <mergeCell ref="M21:N21"/>
    <mergeCell ref="M22:N22"/>
  </mergeCells>
  <hyperlinks>
    <hyperlink ref="M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M2" sqref="M2"/>
    </sheetView>
  </sheetViews>
  <sheetFormatPr defaultRowHeight="15"/>
  <cols>
    <col min="1" max="1" width="3.28515625" style="14" customWidth="1"/>
    <col min="2" max="2" width="28.5703125" style="14" customWidth="1"/>
    <col min="3" max="3" width="51.5703125" style="14" customWidth="1"/>
    <col min="4" max="4" width="1" style="14" customWidth="1"/>
    <col min="5" max="5" width="10.140625" style="14" bestFit="1" customWidth="1"/>
    <col min="6" max="6" width="12" style="14" bestFit="1" customWidth="1"/>
    <col min="7" max="7" width="8.42578125" style="14" bestFit="1" customWidth="1"/>
    <col min="8" max="8" width="1" style="14" customWidth="1"/>
    <col min="9" max="9" width="8.42578125" style="14" bestFit="1" customWidth="1"/>
    <col min="10" max="10" width="1" style="14" customWidth="1"/>
    <col min="11" max="11" width="25.85546875" style="14" bestFit="1" customWidth="1"/>
    <col min="12" max="12" width="1" style="14" customWidth="1"/>
    <col min="13" max="16384" width="9.140625" style="14"/>
  </cols>
  <sheetData>
    <row r="1" spans="1:17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39"/>
      <c r="N1" s="21"/>
      <c r="O1" s="21"/>
      <c r="P1" s="21"/>
      <c r="Q1" s="21"/>
    </row>
    <row r="2" spans="1:17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65" t="s">
        <v>176</v>
      </c>
      <c r="N2" s="21"/>
      <c r="O2" s="21"/>
      <c r="P2" s="21"/>
      <c r="Q2" s="21"/>
    </row>
    <row r="3" spans="1:17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1"/>
      <c r="O3" s="21"/>
      <c r="P3" s="21"/>
      <c r="Q3" s="21"/>
    </row>
    <row r="4" spans="1:17">
      <c r="A4" s="35"/>
      <c r="B4" s="33" t="s">
        <v>35</v>
      </c>
      <c r="C4" s="34" t="s">
        <v>97</v>
      </c>
      <c r="D4" s="35"/>
      <c r="F4" s="35"/>
      <c r="G4" s="35"/>
      <c r="H4" s="35"/>
      <c r="I4" s="35"/>
      <c r="J4" s="35"/>
      <c r="K4" s="35"/>
      <c r="L4" s="35"/>
      <c r="M4" s="35"/>
      <c r="N4" s="21"/>
      <c r="O4" s="21"/>
      <c r="P4" s="21"/>
      <c r="Q4" s="21"/>
    </row>
    <row r="5" spans="1:17">
      <c r="A5" s="35"/>
      <c r="B5" s="35"/>
      <c r="C5" s="35"/>
      <c r="E5" s="36" t="s">
        <v>182</v>
      </c>
      <c r="F5" s="68" t="s">
        <v>183</v>
      </c>
      <c r="G5" s="34" t="s">
        <v>118</v>
      </c>
      <c r="H5" s="35"/>
      <c r="I5" s="34" t="s">
        <v>118</v>
      </c>
      <c r="J5" s="35"/>
      <c r="K5" s="35"/>
      <c r="L5" s="35"/>
      <c r="M5" s="35"/>
      <c r="N5" s="21"/>
      <c r="O5" s="21"/>
      <c r="P5" s="21"/>
      <c r="Q5" s="21"/>
    </row>
    <row r="6" spans="1:17">
      <c r="A6" s="36">
        <v>1</v>
      </c>
      <c r="B6" s="92" t="s">
        <v>196</v>
      </c>
      <c r="C6" s="92"/>
      <c r="D6" s="58"/>
      <c r="E6" s="47">
        <v>30.2</v>
      </c>
      <c r="F6" s="51">
        <v>0.7</v>
      </c>
      <c r="G6" s="66">
        <f>SUM(E6:F6)</f>
        <v>30.9</v>
      </c>
      <c r="H6" s="58"/>
      <c r="I6" s="53">
        <f>G6</f>
        <v>30.9</v>
      </c>
      <c r="J6" s="67"/>
      <c r="K6" s="42" t="s">
        <v>57</v>
      </c>
      <c r="L6" s="35"/>
      <c r="M6" s="35"/>
      <c r="N6" s="21"/>
      <c r="O6" s="21"/>
      <c r="P6" s="21"/>
      <c r="Q6" s="21"/>
    </row>
    <row r="7" spans="1:17">
      <c r="A7" s="36"/>
      <c r="B7" s="92"/>
      <c r="C7" s="92"/>
      <c r="D7" s="35"/>
      <c r="E7" s="47"/>
      <c r="F7" s="51"/>
      <c r="G7" s="45"/>
      <c r="H7" s="35"/>
      <c r="I7" s="52"/>
      <c r="J7" s="41"/>
      <c r="K7" s="42"/>
      <c r="L7" s="35"/>
      <c r="M7" s="35"/>
      <c r="N7" s="21"/>
      <c r="O7" s="21"/>
      <c r="P7" s="21"/>
      <c r="Q7" s="21"/>
    </row>
    <row r="8" spans="1:17">
      <c r="A8" s="36"/>
      <c r="B8" s="92"/>
      <c r="C8" s="92"/>
      <c r="D8" s="35"/>
      <c r="E8" s="47"/>
      <c r="F8" s="51"/>
      <c r="G8" s="45"/>
      <c r="H8" s="35"/>
      <c r="I8" s="52"/>
      <c r="J8" s="41"/>
      <c r="K8" s="42"/>
      <c r="L8" s="17"/>
      <c r="M8" s="21"/>
      <c r="N8" s="21"/>
      <c r="O8" s="21"/>
      <c r="P8" s="21"/>
      <c r="Q8" s="21"/>
    </row>
    <row r="9" spans="1:17">
      <c r="A9" s="36"/>
      <c r="B9" s="92"/>
      <c r="C9" s="92"/>
      <c r="D9" s="35"/>
      <c r="E9" s="47"/>
      <c r="F9" s="51"/>
      <c r="G9" s="45"/>
      <c r="H9" s="35"/>
      <c r="I9" s="52"/>
      <c r="J9" s="41"/>
      <c r="K9" s="42"/>
      <c r="L9" s="18"/>
      <c r="M9" s="21"/>
      <c r="N9" s="21"/>
    </row>
    <row r="10" spans="1:17">
      <c r="A10" s="36"/>
      <c r="B10" s="92"/>
      <c r="C10" s="92"/>
      <c r="D10" s="35"/>
      <c r="E10" s="47"/>
      <c r="F10" s="51"/>
      <c r="G10" s="45"/>
      <c r="H10" s="35"/>
      <c r="I10" s="52"/>
      <c r="J10" s="41"/>
      <c r="K10" s="42"/>
      <c r="L10" s="21"/>
      <c r="M10" s="21"/>
      <c r="N10" s="21"/>
    </row>
    <row r="11" spans="1:17">
      <c r="A11" s="16"/>
      <c r="B11" s="17"/>
      <c r="C11" s="89"/>
      <c r="D11" s="89"/>
      <c r="E11" s="16"/>
      <c r="F11" s="20"/>
      <c r="G11" s="15"/>
      <c r="H11" s="16"/>
      <c r="I11" s="16"/>
      <c r="J11" s="20"/>
      <c r="K11" s="15"/>
      <c r="L11" s="18"/>
      <c r="M11" s="69"/>
      <c r="N11" s="21"/>
    </row>
    <row r="12" spans="1:17">
      <c r="A12" s="36"/>
      <c r="B12" s="92"/>
      <c r="C12" s="92"/>
      <c r="D12" s="35"/>
      <c r="E12" s="47"/>
      <c r="F12" s="51"/>
      <c r="G12" s="45"/>
      <c r="H12" s="35"/>
      <c r="I12" s="52"/>
      <c r="J12" s="41"/>
      <c r="K12" s="42"/>
      <c r="L12" s="21"/>
      <c r="M12" s="21"/>
      <c r="N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7">
      <c r="A14" s="16"/>
      <c r="B14" s="93"/>
      <c r="C14" s="93"/>
      <c r="D14" s="89"/>
      <c r="E14" s="89"/>
      <c r="F14" s="16"/>
      <c r="G14" s="20"/>
      <c r="H14" s="16"/>
      <c r="I14" s="16"/>
      <c r="J14" s="20"/>
      <c r="K14" s="90"/>
      <c r="L14" s="90"/>
      <c r="M14" s="69"/>
    </row>
    <row r="15" spans="1:17">
      <c r="A15" s="16"/>
      <c r="B15" s="93"/>
      <c r="C15" s="93"/>
      <c r="D15" s="89"/>
      <c r="E15" s="89"/>
      <c r="F15" s="16"/>
      <c r="G15" s="20"/>
      <c r="H15" s="16"/>
      <c r="I15" s="16"/>
      <c r="J15" s="20"/>
      <c r="K15" s="90"/>
      <c r="L15" s="90"/>
      <c r="M15" s="69"/>
    </row>
    <row r="16" spans="1:17">
      <c r="A16" s="16"/>
      <c r="B16" s="93"/>
      <c r="C16" s="93"/>
      <c r="D16" s="89"/>
      <c r="E16" s="89"/>
      <c r="F16" s="16"/>
      <c r="G16" s="20"/>
      <c r="H16" s="16"/>
      <c r="I16" s="16"/>
      <c r="J16" s="20"/>
      <c r="K16" s="90"/>
      <c r="L16" s="90"/>
      <c r="M16" s="69"/>
    </row>
    <row r="17" spans="1:14">
      <c r="A17" s="16"/>
      <c r="B17" s="93"/>
      <c r="C17" s="93"/>
      <c r="D17" s="89"/>
      <c r="E17" s="89"/>
      <c r="F17" s="16"/>
      <c r="G17" s="20"/>
      <c r="H17" s="16"/>
      <c r="I17" s="16"/>
      <c r="J17" s="20"/>
      <c r="K17" s="90"/>
      <c r="L17" s="90"/>
      <c r="M17" s="69"/>
    </row>
    <row r="18" spans="1:14" ht="15" customHeight="1">
      <c r="A18" s="15"/>
      <c r="B18" s="15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4" ht="51.75" customHeight="1">
      <c r="A19" s="16"/>
      <c r="B19" s="83"/>
      <c r="C19" s="83"/>
      <c r="D19" s="83"/>
      <c r="E19" s="16"/>
      <c r="F19" s="20"/>
      <c r="G19" s="15"/>
      <c r="H19" s="16"/>
      <c r="I19" s="16"/>
      <c r="J19" s="20"/>
      <c r="K19" s="90"/>
      <c r="L19" s="90"/>
      <c r="M19" s="91"/>
      <c r="N19" s="91"/>
    </row>
    <row r="20" spans="1:14" ht="51.75" customHeight="1">
      <c r="A20" s="16"/>
      <c r="B20" s="83"/>
      <c r="C20" s="83"/>
      <c r="D20" s="83"/>
      <c r="E20" s="16"/>
      <c r="F20" s="20"/>
      <c r="G20" s="15"/>
      <c r="H20" s="16"/>
      <c r="I20" s="16"/>
      <c r="J20" s="20"/>
      <c r="K20" s="15"/>
      <c r="L20" s="18"/>
      <c r="M20" s="91"/>
      <c r="N20" s="91"/>
    </row>
    <row r="21" spans="1:14" ht="51.75" customHeight="1">
      <c r="A21" s="16"/>
      <c r="B21" s="83"/>
      <c r="C21" s="83"/>
      <c r="D21" s="83"/>
      <c r="E21" s="16"/>
      <c r="F21" s="20"/>
      <c r="G21" s="15"/>
      <c r="H21" s="16"/>
      <c r="I21" s="16"/>
      <c r="J21" s="20"/>
      <c r="K21" s="15"/>
      <c r="L21" s="18"/>
      <c r="M21" s="91"/>
      <c r="N21" s="91"/>
    </row>
    <row r="22" spans="1:14" ht="51.75" customHeight="1">
      <c r="A22" s="16"/>
      <c r="B22" s="83"/>
      <c r="C22" s="83"/>
      <c r="D22" s="83"/>
      <c r="E22" s="16"/>
      <c r="F22" s="20"/>
      <c r="G22" s="15"/>
      <c r="H22" s="16"/>
      <c r="I22" s="16"/>
      <c r="J22" s="20"/>
      <c r="K22" s="15"/>
      <c r="L22" s="18"/>
      <c r="M22" s="91"/>
      <c r="N22" s="91"/>
    </row>
    <row r="23" spans="1:14" ht="51.75" customHeight="1">
      <c r="A23" s="16"/>
      <c r="B23" s="83"/>
      <c r="C23" s="83"/>
      <c r="D23" s="83"/>
      <c r="E23" s="16"/>
      <c r="F23" s="20"/>
      <c r="G23" s="15"/>
      <c r="H23" s="16"/>
      <c r="I23" s="16"/>
      <c r="J23" s="20"/>
      <c r="K23" s="15"/>
      <c r="L23" s="18"/>
      <c r="M23" s="91"/>
      <c r="N23" s="91"/>
    </row>
    <row r="24" spans="1:14" ht="51.75" customHeight="1">
      <c r="A24" s="16"/>
      <c r="B24" s="83"/>
      <c r="C24" s="83"/>
      <c r="D24" s="83"/>
      <c r="E24" s="16"/>
      <c r="F24" s="20"/>
      <c r="G24" s="15"/>
      <c r="H24" s="16"/>
      <c r="I24" s="16"/>
      <c r="J24" s="20"/>
      <c r="K24" s="15"/>
      <c r="L24" s="18"/>
      <c r="M24" s="91"/>
      <c r="N24" s="91"/>
    </row>
    <row r="25" spans="1:14" ht="51.75" customHeight="1">
      <c r="A25" s="16"/>
      <c r="B25" s="83"/>
      <c r="C25" s="83"/>
      <c r="D25" s="83"/>
      <c r="E25" s="16"/>
      <c r="F25" s="20"/>
      <c r="G25" s="15"/>
      <c r="H25" s="16"/>
      <c r="I25" s="16"/>
      <c r="J25" s="20"/>
      <c r="K25" s="15"/>
      <c r="L25" s="18"/>
      <c r="M25" s="91"/>
      <c r="N25" s="91"/>
    </row>
  </sheetData>
  <mergeCells count="37">
    <mergeCell ref="B23:D23"/>
    <mergeCell ref="M23:N23"/>
    <mergeCell ref="B24:D24"/>
    <mergeCell ref="M24:N24"/>
    <mergeCell ref="B25:D25"/>
    <mergeCell ref="M25:N25"/>
    <mergeCell ref="B20:D20"/>
    <mergeCell ref="M20:N20"/>
    <mergeCell ref="B21:D21"/>
    <mergeCell ref="M21:N21"/>
    <mergeCell ref="B22:D22"/>
    <mergeCell ref="M22:N22"/>
    <mergeCell ref="B17:C17"/>
    <mergeCell ref="D17:E17"/>
    <mergeCell ref="K17:L17"/>
    <mergeCell ref="C18:N18"/>
    <mergeCell ref="B19:D19"/>
    <mergeCell ref="K19:L19"/>
    <mergeCell ref="M19:N19"/>
    <mergeCell ref="B15:C15"/>
    <mergeCell ref="D15:E15"/>
    <mergeCell ref="K15:L15"/>
    <mergeCell ref="B16:C16"/>
    <mergeCell ref="D16:E16"/>
    <mergeCell ref="K16:L16"/>
    <mergeCell ref="B10:C10"/>
    <mergeCell ref="B12:C12"/>
    <mergeCell ref="B14:C14"/>
    <mergeCell ref="D14:E14"/>
    <mergeCell ref="K14:L14"/>
    <mergeCell ref="C11:D11"/>
    <mergeCell ref="B9:C9"/>
    <mergeCell ref="A1:L1"/>
    <mergeCell ref="A2:L2"/>
    <mergeCell ref="B6:C6"/>
    <mergeCell ref="B7:C7"/>
    <mergeCell ref="B8:C8"/>
  </mergeCells>
  <hyperlinks>
    <hyperlink ref="M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M2" sqref="M2"/>
    </sheetView>
  </sheetViews>
  <sheetFormatPr defaultRowHeight="15"/>
  <cols>
    <col min="1" max="1" width="3.28515625" style="14" customWidth="1"/>
    <col min="2" max="2" width="28.5703125" style="14" customWidth="1"/>
    <col min="3" max="3" width="51.5703125" style="14" customWidth="1"/>
    <col min="4" max="4" width="1" style="14" customWidth="1"/>
    <col min="5" max="5" width="10.140625" style="14" bestFit="1" customWidth="1"/>
    <col min="6" max="6" width="12" style="14" bestFit="1" customWidth="1"/>
    <col min="7" max="7" width="8.42578125" style="14" bestFit="1" customWidth="1"/>
    <col min="8" max="8" width="1" style="14" customWidth="1"/>
    <col min="9" max="9" width="8.42578125" style="14" bestFit="1" customWidth="1"/>
    <col min="10" max="10" width="1" style="14" customWidth="1"/>
    <col min="11" max="11" width="25.85546875" style="14" bestFit="1" customWidth="1"/>
    <col min="12" max="12" width="1" style="14" customWidth="1"/>
    <col min="13" max="16384" width="9.140625" style="14"/>
  </cols>
  <sheetData>
    <row r="1" spans="1:17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39"/>
      <c r="N1" s="21"/>
      <c r="O1" s="21"/>
      <c r="P1" s="21"/>
      <c r="Q1" s="21"/>
    </row>
    <row r="2" spans="1:17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65" t="s">
        <v>176</v>
      </c>
      <c r="N2" s="21"/>
      <c r="O2" s="21"/>
      <c r="P2" s="21"/>
      <c r="Q2" s="21"/>
    </row>
    <row r="3" spans="1:17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1"/>
      <c r="O3" s="21"/>
      <c r="P3" s="21"/>
      <c r="Q3" s="21"/>
    </row>
    <row r="4" spans="1:17">
      <c r="A4" s="35"/>
      <c r="B4" s="33" t="s">
        <v>31</v>
      </c>
      <c r="C4" s="34" t="s">
        <v>97</v>
      </c>
      <c r="D4" s="35"/>
      <c r="F4" s="35"/>
      <c r="G4" s="35"/>
      <c r="H4" s="35"/>
      <c r="I4" s="35"/>
      <c r="J4" s="35"/>
      <c r="K4" s="35"/>
      <c r="L4" s="35"/>
      <c r="M4" s="35"/>
      <c r="N4" s="21"/>
      <c r="O4" s="21"/>
      <c r="P4" s="21"/>
      <c r="Q4" s="21"/>
    </row>
    <row r="5" spans="1:17">
      <c r="A5" s="35"/>
      <c r="B5" s="35"/>
      <c r="C5" s="35"/>
      <c r="E5" s="36" t="s">
        <v>182</v>
      </c>
      <c r="F5" s="68" t="s">
        <v>183</v>
      </c>
      <c r="G5" s="34" t="s">
        <v>118</v>
      </c>
      <c r="H5" s="35"/>
      <c r="I5" s="34" t="s">
        <v>118</v>
      </c>
      <c r="J5" s="35"/>
      <c r="K5" s="35"/>
      <c r="L5" s="35"/>
      <c r="M5" s="35"/>
      <c r="N5" s="21"/>
      <c r="O5" s="21"/>
      <c r="P5" s="21"/>
      <c r="Q5" s="21"/>
    </row>
    <row r="6" spans="1:17">
      <c r="A6" s="36">
        <v>1</v>
      </c>
      <c r="B6" s="92" t="s">
        <v>192</v>
      </c>
      <c r="C6" s="92"/>
      <c r="D6" s="58"/>
      <c r="E6" s="47">
        <v>34.9</v>
      </c>
      <c r="F6" s="51">
        <v>1.4</v>
      </c>
      <c r="G6" s="66">
        <f>SUM(E6:F6)</f>
        <v>36.299999999999997</v>
      </c>
      <c r="H6" s="58"/>
      <c r="I6" s="53">
        <f>G6</f>
        <v>36.299999999999997</v>
      </c>
      <c r="J6" s="67"/>
      <c r="K6" s="42" t="s">
        <v>88</v>
      </c>
      <c r="L6" s="35"/>
      <c r="M6" s="35"/>
      <c r="N6" s="21"/>
      <c r="O6" s="21"/>
      <c r="P6" s="21"/>
      <c r="Q6" s="21"/>
    </row>
    <row r="7" spans="1:17">
      <c r="A7" s="36">
        <v>2</v>
      </c>
      <c r="B7" s="92" t="s">
        <v>193</v>
      </c>
      <c r="C7" s="92"/>
      <c r="D7" s="58"/>
      <c r="E7" s="47">
        <v>21.7</v>
      </c>
      <c r="F7" s="51">
        <v>0.5</v>
      </c>
      <c r="G7" s="66">
        <f>SUM(E7:F7)</f>
        <v>22.2</v>
      </c>
      <c r="H7" s="58"/>
      <c r="I7" s="53">
        <f>G7</f>
        <v>22.2</v>
      </c>
      <c r="J7" s="67"/>
      <c r="K7" s="42" t="s">
        <v>53</v>
      </c>
      <c r="L7" s="35"/>
      <c r="M7" s="35"/>
      <c r="N7" s="21"/>
      <c r="O7" s="21"/>
      <c r="P7" s="21"/>
      <c r="Q7" s="21"/>
    </row>
    <row r="8" spans="1:17">
      <c r="A8" s="36">
        <v>3</v>
      </c>
      <c r="B8" s="92" t="s">
        <v>194</v>
      </c>
      <c r="C8" s="92"/>
      <c r="D8" s="58"/>
      <c r="E8" s="47">
        <v>18.899999999999999</v>
      </c>
      <c r="F8" s="51">
        <v>0.5</v>
      </c>
      <c r="G8" s="66">
        <f>SUM(E8:F8)</f>
        <v>19.399999999999999</v>
      </c>
      <c r="H8" s="58"/>
      <c r="I8" s="53">
        <f>G8</f>
        <v>19.399999999999999</v>
      </c>
      <c r="J8" s="67"/>
      <c r="K8" s="42" t="s">
        <v>55</v>
      </c>
      <c r="L8" s="17"/>
      <c r="M8" s="21"/>
      <c r="N8" s="21"/>
      <c r="O8" s="21"/>
      <c r="P8" s="21"/>
      <c r="Q8" s="21"/>
    </row>
    <row r="9" spans="1:17">
      <c r="A9" s="36">
        <v>4</v>
      </c>
      <c r="B9" s="92" t="s">
        <v>195</v>
      </c>
      <c r="C9" s="92"/>
      <c r="D9" s="58"/>
      <c r="E9" s="47">
        <v>2.7</v>
      </c>
      <c r="F9" s="51">
        <v>0.1</v>
      </c>
      <c r="G9" s="66">
        <f>SUM(E9:F9)</f>
        <v>2.8000000000000003</v>
      </c>
      <c r="H9" s="58"/>
      <c r="I9" s="53">
        <f>G9</f>
        <v>2.8000000000000003</v>
      </c>
      <c r="J9" s="67"/>
      <c r="K9" s="42" t="s">
        <v>51</v>
      </c>
      <c r="L9" s="18"/>
      <c r="M9" s="21"/>
      <c r="N9" s="21"/>
    </row>
    <row r="10" spans="1:17">
      <c r="A10" s="36"/>
      <c r="B10" s="92"/>
      <c r="C10" s="92"/>
      <c r="D10" s="35"/>
      <c r="E10" s="47"/>
      <c r="F10" s="51"/>
      <c r="G10" s="45"/>
      <c r="H10" s="35"/>
      <c r="I10" s="52"/>
      <c r="J10" s="41"/>
      <c r="K10" s="42"/>
      <c r="L10" s="21"/>
      <c r="M10" s="21"/>
      <c r="N10" s="21"/>
    </row>
    <row r="11" spans="1:17">
      <c r="A11" s="36"/>
      <c r="B11" s="92"/>
      <c r="C11" s="92"/>
      <c r="D11" s="35"/>
      <c r="E11" s="47"/>
      <c r="F11" s="51"/>
      <c r="G11" s="45"/>
      <c r="H11" s="35"/>
      <c r="I11" s="52"/>
      <c r="J11" s="41"/>
      <c r="K11" s="42"/>
      <c r="L11" s="21"/>
      <c r="M11" s="21"/>
      <c r="N11" s="21"/>
    </row>
    <row r="12" spans="1:17">
      <c r="A12" s="36"/>
      <c r="B12" s="92"/>
      <c r="C12" s="92"/>
      <c r="D12" s="35"/>
      <c r="E12" s="47"/>
      <c r="F12" s="51"/>
      <c r="G12" s="45"/>
      <c r="H12" s="35"/>
      <c r="I12" s="52"/>
      <c r="J12" s="41"/>
      <c r="K12" s="42"/>
      <c r="L12" s="21"/>
      <c r="M12" s="21"/>
      <c r="N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7">
      <c r="A14" s="16"/>
      <c r="B14" s="93"/>
      <c r="C14" s="93"/>
      <c r="D14" s="89"/>
      <c r="E14" s="89"/>
      <c r="F14" s="16"/>
      <c r="G14" s="20"/>
      <c r="H14" s="16"/>
      <c r="I14" s="16"/>
      <c r="J14" s="20"/>
      <c r="K14" s="90"/>
      <c r="L14" s="90"/>
      <c r="M14" s="69"/>
    </row>
    <row r="15" spans="1:17">
      <c r="A15" s="16"/>
      <c r="B15" s="93"/>
      <c r="C15" s="93"/>
      <c r="D15" s="89"/>
      <c r="E15" s="89"/>
      <c r="F15" s="16"/>
      <c r="G15" s="20"/>
      <c r="H15" s="16"/>
      <c r="I15" s="16"/>
      <c r="J15" s="20"/>
      <c r="K15" s="90"/>
      <c r="L15" s="90"/>
      <c r="M15" s="69"/>
    </row>
    <row r="16" spans="1:17">
      <c r="A16" s="16"/>
      <c r="B16" s="93"/>
      <c r="C16" s="93"/>
      <c r="D16" s="89"/>
      <c r="E16" s="89"/>
      <c r="F16" s="16"/>
      <c r="G16" s="20"/>
      <c r="H16" s="16"/>
      <c r="I16" s="16"/>
      <c r="J16" s="20"/>
      <c r="K16" s="90"/>
      <c r="L16" s="90"/>
      <c r="M16" s="69"/>
    </row>
    <row r="17" spans="1:14">
      <c r="A17" s="16"/>
      <c r="B17" s="93"/>
      <c r="C17" s="93"/>
      <c r="D17" s="89"/>
      <c r="E17" s="89"/>
      <c r="F17" s="16"/>
      <c r="G17" s="20"/>
      <c r="H17" s="16"/>
      <c r="I17" s="16"/>
      <c r="J17" s="20"/>
      <c r="K17" s="90"/>
      <c r="L17" s="90"/>
      <c r="M17" s="69"/>
    </row>
    <row r="18" spans="1:14" ht="15" customHeight="1">
      <c r="A18" s="15"/>
      <c r="B18" s="15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4" ht="51.75" customHeight="1">
      <c r="A19" s="16"/>
      <c r="B19" s="83"/>
      <c r="C19" s="83"/>
      <c r="D19" s="83"/>
      <c r="E19" s="16"/>
      <c r="F19" s="20"/>
      <c r="G19" s="15"/>
      <c r="H19" s="16"/>
      <c r="I19" s="16"/>
      <c r="J19" s="20"/>
      <c r="K19" s="90"/>
      <c r="L19" s="90"/>
      <c r="M19" s="91"/>
      <c r="N19" s="91"/>
    </row>
    <row r="20" spans="1:14" ht="51.75" customHeight="1">
      <c r="A20" s="16"/>
      <c r="B20" s="83"/>
      <c r="C20" s="83"/>
      <c r="D20" s="83"/>
      <c r="E20" s="16"/>
      <c r="F20" s="20"/>
      <c r="G20" s="15"/>
      <c r="H20" s="16"/>
      <c r="I20" s="16"/>
      <c r="J20" s="20"/>
      <c r="K20" s="15"/>
      <c r="L20" s="18"/>
      <c r="M20" s="91"/>
      <c r="N20" s="91"/>
    </row>
    <row r="21" spans="1:14" ht="51.75" customHeight="1">
      <c r="A21" s="16"/>
      <c r="B21" s="83"/>
      <c r="C21" s="83"/>
      <c r="D21" s="83"/>
      <c r="E21" s="16"/>
      <c r="F21" s="20"/>
      <c r="G21" s="15"/>
      <c r="H21" s="16"/>
      <c r="I21" s="16"/>
      <c r="J21" s="20"/>
      <c r="K21" s="15"/>
      <c r="L21" s="18"/>
      <c r="M21" s="91"/>
      <c r="N21" s="91"/>
    </row>
    <row r="22" spans="1:14" ht="51.75" customHeight="1">
      <c r="A22" s="16"/>
      <c r="B22" s="83"/>
      <c r="C22" s="83"/>
      <c r="D22" s="83"/>
      <c r="E22" s="16"/>
      <c r="F22" s="20"/>
      <c r="G22" s="15"/>
      <c r="H22" s="16"/>
      <c r="I22" s="16"/>
      <c r="J22" s="20"/>
      <c r="K22" s="15"/>
      <c r="L22" s="18"/>
      <c r="M22" s="91"/>
      <c r="N22" s="91"/>
    </row>
    <row r="23" spans="1:14" ht="51.75" customHeight="1">
      <c r="A23" s="16"/>
      <c r="B23" s="83"/>
      <c r="C23" s="83"/>
      <c r="D23" s="83"/>
      <c r="E23" s="16"/>
      <c r="F23" s="20"/>
      <c r="G23" s="15"/>
      <c r="H23" s="16"/>
      <c r="I23" s="16"/>
      <c r="J23" s="20"/>
      <c r="K23" s="15"/>
      <c r="L23" s="18"/>
      <c r="M23" s="91"/>
      <c r="N23" s="91"/>
    </row>
    <row r="24" spans="1:14" ht="51.75" customHeight="1">
      <c r="A24" s="16"/>
      <c r="B24" s="83"/>
      <c r="C24" s="83"/>
      <c r="D24" s="83"/>
      <c r="E24" s="16"/>
      <c r="F24" s="20"/>
      <c r="G24" s="15"/>
      <c r="H24" s="16"/>
      <c r="I24" s="16"/>
      <c r="J24" s="20"/>
      <c r="K24" s="15"/>
      <c r="L24" s="18"/>
      <c r="M24" s="91"/>
      <c r="N24" s="91"/>
    </row>
    <row r="25" spans="1:14" ht="51.75" customHeight="1">
      <c r="A25" s="16"/>
      <c r="B25" s="83"/>
      <c r="C25" s="83"/>
      <c r="D25" s="83"/>
      <c r="E25" s="16"/>
      <c r="F25" s="20"/>
      <c r="G25" s="15"/>
      <c r="H25" s="16"/>
      <c r="I25" s="16"/>
      <c r="J25" s="20"/>
      <c r="K25" s="15"/>
      <c r="L25" s="18"/>
      <c r="M25" s="91"/>
      <c r="N25" s="91"/>
    </row>
  </sheetData>
  <mergeCells count="37">
    <mergeCell ref="B15:C15"/>
    <mergeCell ref="B14:C14"/>
    <mergeCell ref="B12:C12"/>
    <mergeCell ref="B6:C6"/>
    <mergeCell ref="B7:C7"/>
    <mergeCell ref="B8:C8"/>
    <mergeCell ref="B9:C9"/>
    <mergeCell ref="B10:C10"/>
    <mergeCell ref="B11:C11"/>
    <mergeCell ref="B23:D23"/>
    <mergeCell ref="M23:N23"/>
    <mergeCell ref="B24:D24"/>
    <mergeCell ref="M24:N24"/>
    <mergeCell ref="B25:D25"/>
    <mergeCell ref="M25:N25"/>
    <mergeCell ref="B20:D20"/>
    <mergeCell ref="M20:N20"/>
    <mergeCell ref="B21:D21"/>
    <mergeCell ref="M21:N21"/>
    <mergeCell ref="B22:D22"/>
    <mergeCell ref="M22:N22"/>
    <mergeCell ref="A1:L1"/>
    <mergeCell ref="A2:L2"/>
    <mergeCell ref="C18:N18"/>
    <mergeCell ref="B19:D19"/>
    <mergeCell ref="K19:L19"/>
    <mergeCell ref="M19:N19"/>
    <mergeCell ref="K14:L14"/>
    <mergeCell ref="K15:L15"/>
    <mergeCell ref="K16:L16"/>
    <mergeCell ref="K17:L17"/>
    <mergeCell ref="D14:E14"/>
    <mergeCell ref="D15:E15"/>
    <mergeCell ref="D16:E16"/>
    <mergeCell ref="D17:E17"/>
    <mergeCell ref="B17:C17"/>
    <mergeCell ref="B16:C16"/>
  </mergeCells>
  <hyperlinks>
    <hyperlink ref="M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M2" sqref="M2"/>
    </sheetView>
  </sheetViews>
  <sheetFormatPr defaultRowHeight="15"/>
  <cols>
    <col min="1" max="1" width="3.28515625" style="14" customWidth="1"/>
    <col min="2" max="2" width="28.5703125" style="14" customWidth="1"/>
    <col min="3" max="3" width="51.5703125" style="14" customWidth="1"/>
    <col min="4" max="4" width="1" style="14" customWidth="1"/>
    <col min="5" max="5" width="10.140625" style="14" bestFit="1" customWidth="1"/>
    <col min="6" max="6" width="12" style="14" bestFit="1" customWidth="1"/>
    <col min="7" max="7" width="8.42578125" style="14" bestFit="1" customWidth="1"/>
    <col min="8" max="8" width="1" style="14" customWidth="1"/>
    <col min="9" max="9" width="8.42578125" style="14" bestFit="1" customWidth="1"/>
    <col min="10" max="10" width="1" style="14" customWidth="1"/>
    <col min="11" max="11" width="25.85546875" style="14" bestFit="1" customWidth="1"/>
    <col min="12" max="12" width="1" style="14" customWidth="1"/>
    <col min="13" max="16384" width="9.140625" style="14"/>
  </cols>
  <sheetData>
    <row r="1" spans="1:17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39"/>
      <c r="N1" s="21"/>
      <c r="O1" s="21"/>
      <c r="P1" s="21"/>
      <c r="Q1" s="21"/>
    </row>
    <row r="2" spans="1:17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65" t="s">
        <v>176</v>
      </c>
      <c r="N2" s="21"/>
      <c r="O2" s="21"/>
      <c r="P2" s="21"/>
      <c r="Q2" s="21"/>
    </row>
    <row r="3" spans="1:17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1"/>
      <c r="O3" s="21"/>
      <c r="P3" s="21"/>
      <c r="Q3" s="21"/>
    </row>
    <row r="4" spans="1:17">
      <c r="A4" s="35"/>
      <c r="B4" s="33" t="s">
        <v>10</v>
      </c>
      <c r="C4" s="34" t="s">
        <v>97</v>
      </c>
      <c r="D4" s="35"/>
      <c r="F4" s="35"/>
      <c r="G4" s="35"/>
      <c r="H4" s="35"/>
      <c r="I4" s="35"/>
      <c r="J4" s="35"/>
      <c r="K4" s="35"/>
      <c r="L4" s="35"/>
      <c r="M4" s="35"/>
      <c r="N4" s="21"/>
      <c r="O4" s="21"/>
      <c r="P4" s="21"/>
      <c r="Q4" s="21"/>
    </row>
    <row r="5" spans="1:17">
      <c r="A5" s="35"/>
      <c r="B5" s="35"/>
      <c r="C5" s="35"/>
      <c r="E5" s="36" t="s">
        <v>182</v>
      </c>
      <c r="F5" s="68" t="s">
        <v>183</v>
      </c>
      <c r="G5" s="34" t="s">
        <v>118</v>
      </c>
      <c r="H5" s="35"/>
      <c r="I5" s="34" t="s">
        <v>118</v>
      </c>
      <c r="J5" s="35"/>
      <c r="K5" s="35"/>
      <c r="L5" s="35"/>
      <c r="M5" s="35"/>
      <c r="N5" s="21"/>
      <c r="O5" s="21"/>
      <c r="P5" s="21"/>
      <c r="Q5" s="21"/>
    </row>
    <row r="6" spans="1:17">
      <c r="A6" s="36">
        <v>1</v>
      </c>
      <c r="B6" s="92" t="s">
        <v>197</v>
      </c>
      <c r="C6" s="92"/>
      <c r="D6" s="58"/>
      <c r="E6" s="47">
        <v>29.6</v>
      </c>
      <c r="F6" s="51">
        <v>0.9</v>
      </c>
      <c r="G6" s="66">
        <f>SUM(E6:F6)</f>
        <v>30.5</v>
      </c>
      <c r="H6" s="58"/>
      <c r="I6" s="53">
        <f>G6</f>
        <v>30.5</v>
      </c>
      <c r="J6" s="67"/>
      <c r="K6" s="42" t="s">
        <v>20</v>
      </c>
      <c r="L6" s="35"/>
      <c r="M6" s="35"/>
      <c r="N6" s="21"/>
      <c r="O6" s="21"/>
      <c r="P6" s="21"/>
      <c r="Q6" s="21"/>
    </row>
    <row r="7" spans="1:17">
      <c r="A7" s="36">
        <v>2</v>
      </c>
      <c r="B7" s="92" t="s">
        <v>198</v>
      </c>
      <c r="C7" s="92"/>
      <c r="D7" s="58"/>
      <c r="E7" s="47">
        <v>0</v>
      </c>
      <c r="F7" s="51">
        <v>0</v>
      </c>
      <c r="G7" s="66">
        <f>SUM(E7:F7)</f>
        <v>0</v>
      </c>
      <c r="H7" s="58"/>
      <c r="I7" s="53">
        <f>G7</f>
        <v>0</v>
      </c>
      <c r="J7" s="67"/>
      <c r="K7" s="42" t="s">
        <v>59</v>
      </c>
      <c r="L7" s="35"/>
      <c r="M7" s="35"/>
      <c r="N7" s="21"/>
      <c r="O7" s="21"/>
      <c r="P7" s="21"/>
      <c r="Q7" s="21"/>
    </row>
    <row r="8" spans="1:17">
      <c r="A8" s="36"/>
      <c r="B8" s="92"/>
      <c r="C8" s="92"/>
      <c r="D8" s="35"/>
      <c r="E8" s="47"/>
      <c r="F8" s="51"/>
      <c r="G8" s="45"/>
      <c r="H8" s="35"/>
      <c r="I8" s="52"/>
      <c r="J8" s="41"/>
      <c r="K8" s="42"/>
      <c r="L8" s="17"/>
      <c r="M8" s="21"/>
      <c r="N8" s="21"/>
      <c r="O8" s="21"/>
      <c r="P8" s="21"/>
      <c r="Q8" s="21"/>
    </row>
    <row r="9" spans="1:17">
      <c r="A9" s="36"/>
      <c r="B9" s="92"/>
      <c r="C9" s="92"/>
      <c r="D9" s="35"/>
      <c r="E9" s="47"/>
      <c r="F9" s="51"/>
      <c r="G9" s="45"/>
      <c r="H9" s="35"/>
      <c r="I9" s="52"/>
      <c r="J9" s="41"/>
      <c r="K9" s="42"/>
      <c r="L9" s="18"/>
      <c r="M9" s="21"/>
      <c r="N9" s="21"/>
    </row>
    <row r="10" spans="1:17">
      <c r="A10" s="36"/>
      <c r="B10" s="92"/>
      <c r="C10" s="92"/>
      <c r="D10" s="35"/>
      <c r="E10" s="47"/>
      <c r="F10" s="51"/>
      <c r="G10" s="45"/>
      <c r="H10" s="35"/>
      <c r="I10" s="52"/>
      <c r="J10" s="41"/>
      <c r="K10" s="42"/>
      <c r="L10" s="21"/>
      <c r="M10" s="21"/>
      <c r="N10" s="21"/>
    </row>
    <row r="11" spans="1:17">
      <c r="A11" s="36"/>
      <c r="B11" s="92"/>
      <c r="C11" s="92"/>
      <c r="D11" s="35"/>
      <c r="E11" s="47"/>
      <c r="F11" s="51"/>
      <c r="G11" s="45"/>
      <c r="H11" s="35"/>
      <c r="I11" s="52"/>
      <c r="J11" s="41"/>
      <c r="K11" s="42"/>
      <c r="L11" s="21"/>
      <c r="M11" s="21"/>
      <c r="N11" s="21"/>
    </row>
    <row r="12" spans="1:17">
      <c r="A12" s="36"/>
      <c r="B12" s="16"/>
      <c r="C12" s="17"/>
      <c r="D12" s="15"/>
      <c r="E12" s="16"/>
      <c r="F12" s="16"/>
      <c r="G12" s="20"/>
      <c r="H12" s="15"/>
      <c r="I12" s="16"/>
      <c r="J12" s="16"/>
      <c r="K12" s="20"/>
      <c r="L12" s="15"/>
      <c r="M12" s="18"/>
      <c r="N12" s="69"/>
    </row>
    <row r="13" spans="1:17">
      <c r="A13" s="21"/>
      <c r="B13" s="16"/>
      <c r="C13" s="17"/>
      <c r="D13" s="15"/>
      <c r="E13" s="16"/>
      <c r="F13" s="16"/>
      <c r="G13" s="20"/>
      <c r="H13" s="15"/>
      <c r="I13" s="16"/>
      <c r="J13" s="16"/>
      <c r="K13" s="20"/>
      <c r="L13" s="15"/>
      <c r="M13" s="18"/>
      <c r="N13" s="69"/>
    </row>
    <row r="14" spans="1:17">
      <c r="A14" s="16"/>
      <c r="B14" s="93"/>
      <c r="C14" s="93"/>
      <c r="D14" s="89"/>
      <c r="E14" s="89"/>
      <c r="F14" s="16"/>
      <c r="G14" s="20"/>
      <c r="H14" s="16"/>
      <c r="I14" s="16"/>
      <c r="J14" s="20"/>
      <c r="K14" s="90"/>
      <c r="L14" s="90"/>
      <c r="M14" s="69"/>
    </row>
    <row r="15" spans="1:17">
      <c r="A15" s="16"/>
      <c r="B15" s="93"/>
      <c r="C15" s="93"/>
      <c r="D15" s="89"/>
      <c r="E15" s="89"/>
      <c r="F15" s="16"/>
      <c r="G15" s="20"/>
      <c r="H15" s="16"/>
      <c r="I15" s="16"/>
      <c r="J15" s="20"/>
      <c r="K15" s="90"/>
      <c r="L15" s="90"/>
      <c r="M15" s="69"/>
    </row>
    <row r="16" spans="1:17">
      <c r="A16" s="16"/>
      <c r="B16" s="93"/>
      <c r="C16" s="93"/>
      <c r="D16" s="89"/>
      <c r="E16" s="89"/>
      <c r="F16" s="16"/>
      <c r="G16" s="20"/>
      <c r="H16" s="16"/>
      <c r="I16" s="16"/>
      <c r="J16" s="20"/>
      <c r="K16" s="90"/>
      <c r="L16" s="90"/>
      <c r="M16" s="69"/>
    </row>
    <row r="17" spans="1:14">
      <c r="A17" s="16"/>
      <c r="B17" s="93"/>
      <c r="C17" s="93"/>
      <c r="D17" s="89"/>
      <c r="E17" s="89"/>
      <c r="F17" s="16"/>
      <c r="G17" s="20"/>
      <c r="H17" s="16"/>
      <c r="I17" s="16"/>
      <c r="J17" s="20"/>
      <c r="K17" s="90"/>
      <c r="L17" s="90"/>
      <c r="M17" s="69"/>
    </row>
    <row r="18" spans="1:14" ht="15" customHeight="1">
      <c r="A18" s="15"/>
      <c r="B18" s="15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4" ht="51.75" customHeight="1">
      <c r="A19" s="16"/>
      <c r="B19" s="83"/>
      <c r="C19" s="83"/>
      <c r="D19" s="83"/>
      <c r="E19" s="16"/>
      <c r="F19" s="20"/>
      <c r="G19" s="15"/>
      <c r="H19" s="16"/>
      <c r="I19" s="16"/>
      <c r="J19" s="20"/>
      <c r="K19" s="90"/>
      <c r="L19" s="90"/>
      <c r="M19" s="91"/>
      <c r="N19" s="91"/>
    </row>
    <row r="20" spans="1:14" ht="51.75" customHeight="1">
      <c r="A20" s="16"/>
      <c r="B20" s="83"/>
      <c r="C20" s="83"/>
      <c r="D20" s="83"/>
      <c r="E20" s="16"/>
      <c r="F20" s="20"/>
      <c r="G20" s="15"/>
      <c r="H20" s="16"/>
      <c r="I20" s="16"/>
      <c r="J20" s="20"/>
      <c r="K20" s="15"/>
      <c r="L20" s="18"/>
      <c r="M20" s="91"/>
      <c r="N20" s="91"/>
    </row>
    <row r="21" spans="1:14" ht="51.75" customHeight="1">
      <c r="A21" s="16"/>
      <c r="B21" s="83"/>
      <c r="C21" s="83"/>
      <c r="D21" s="83"/>
      <c r="E21" s="16"/>
      <c r="F21" s="20"/>
      <c r="G21" s="15"/>
      <c r="H21" s="16"/>
      <c r="I21" s="16"/>
      <c r="J21" s="20"/>
      <c r="K21" s="15"/>
      <c r="L21" s="18"/>
      <c r="M21" s="91"/>
      <c r="N21" s="91"/>
    </row>
    <row r="22" spans="1:14" ht="51.75" customHeight="1">
      <c r="A22" s="16"/>
      <c r="B22" s="83"/>
      <c r="C22" s="83"/>
      <c r="D22" s="83"/>
      <c r="E22" s="16"/>
      <c r="F22" s="20"/>
      <c r="G22" s="15"/>
      <c r="H22" s="16"/>
      <c r="I22" s="16"/>
      <c r="J22" s="20"/>
      <c r="K22" s="15"/>
      <c r="L22" s="18"/>
      <c r="M22" s="91"/>
      <c r="N22" s="91"/>
    </row>
    <row r="23" spans="1:14" ht="51.75" customHeight="1">
      <c r="A23" s="16"/>
      <c r="B23" s="83"/>
      <c r="C23" s="83"/>
      <c r="D23" s="83"/>
      <c r="E23" s="16"/>
      <c r="F23" s="20"/>
      <c r="G23" s="15"/>
      <c r="H23" s="16"/>
      <c r="I23" s="16"/>
      <c r="J23" s="20"/>
      <c r="K23" s="15"/>
      <c r="L23" s="18"/>
      <c r="M23" s="91"/>
      <c r="N23" s="91"/>
    </row>
    <row r="24" spans="1:14" ht="51.75" customHeight="1">
      <c r="A24" s="16"/>
      <c r="B24" s="83"/>
      <c r="C24" s="83"/>
      <c r="D24" s="83"/>
      <c r="E24" s="16"/>
      <c r="F24" s="20"/>
      <c r="G24" s="15"/>
      <c r="H24" s="16"/>
      <c r="I24" s="16"/>
      <c r="J24" s="20"/>
      <c r="K24" s="15"/>
      <c r="L24" s="18"/>
      <c r="M24" s="91"/>
      <c r="N24" s="91"/>
    </row>
    <row r="25" spans="1:14" ht="51.75" customHeight="1">
      <c r="A25" s="16"/>
      <c r="B25" s="83"/>
      <c r="C25" s="83"/>
      <c r="D25" s="83"/>
      <c r="E25" s="16"/>
      <c r="F25" s="20"/>
      <c r="G25" s="15"/>
      <c r="H25" s="16"/>
      <c r="I25" s="16"/>
      <c r="J25" s="20"/>
      <c r="K25" s="15"/>
      <c r="L25" s="18"/>
      <c r="M25" s="91"/>
      <c r="N25" s="91"/>
    </row>
  </sheetData>
  <mergeCells count="36">
    <mergeCell ref="B23:D23"/>
    <mergeCell ref="M23:N23"/>
    <mergeCell ref="B24:D24"/>
    <mergeCell ref="M24:N24"/>
    <mergeCell ref="B25:D25"/>
    <mergeCell ref="M25:N25"/>
    <mergeCell ref="B20:D20"/>
    <mergeCell ref="M20:N20"/>
    <mergeCell ref="B21:D21"/>
    <mergeCell ref="M21:N21"/>
    <mergeCell ref="B22:D22"/>
    <mergeCell ref="M22:N22"/>
    <mergeCell ref="B17:C17"/>
    <mergeCell ref="D17:E17"/>
    <mergeCell ref="K17:L17"/>
    <mergeCell ref="C18:N18"/>
    <mergeCell ref="B19:D19"/>
    <mergeCell ref="K19:L19"/>
    <mergeCell ref="M19:N19"/>
    <mergeCell ref="B15:C15"/>
    <mergeCell ref="D15:E15"/>
    <mergeCell ref="K15:L15"/>
    <mergeCell ref="B16:C16"/>
    <mergeCell ref="D16:E16"/>
    <mergeCell ref="K16:L16"/>
    <mergeCell ref="B10:C10"/>
    <mergeCell ref="B11:C11"/>
    <mergeCell ref="B14:C14"/>
    <mergeCell ref="D14:E14"/>
    <mergeCell ref="K14:L14"/>
    <mergeCell ref="B9:C9"/>
    <mergeCell ref="A1:L1"/>
    <mergeCell ref="A2:L2"/>
    <mergeCell ref="B6:C6"/>
    <mergeCell ref="B7:C7"/>
    <mergeCell ref="B8:C8"/>
  </mergeCells>
  <hyperlinks>
    <hyperlink ref="M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M2" sqref="M2"/>
    </sheetView>
  </sheetViews>
  <sheetFormatPr defaultRowHeight="15"/>
  <cols>
    <col min="1" max="1" width="3.28515625" style="14" customWidth="1"/>
    <col min="2" max="2" width="28.5703125" style="14" customWidth="1"/>
    <col min="3" max="3" width="51.5703125" style="14" customWidth="1"/>
    <col min="4" max="4" width="1" style="14" customWidth="1"/>
    <col min="5" max="5" width="10.140625" style="14" bestFit="1" customWidth="1"/>
    <col min="6" max="6" width="12" style="14" bestFit="1" customWidth="1"/>
    <col min="7" max="7" width="8.42578125" style="14" bestFit="1" customWidth="1"/>
    <col min="8" max="8" width="1" style="14" customWidth="1"/>
    <col min="9" max="9" width="8.42578125" style="14" bestFit="1" customWidth="1"/>
    <col min="10" max="10" width="1" style="14" customWidth="1"/>
    <col min="11" max="11" width="25.85546875" style="14" bestFit="1" customWidth="1"/>
    <col min="12" max="12" width="1" style="14" customWidth="1"/>
    <col min="13" max="16384" width="9.140625" style="14"/>
  </cols>
  <sheetData>
    <row r="1" spans="1:17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39"/>
      <c r="N1" s="21"/>
      <c r="O1" s="21"/>
      <c r="P1" s="21"/>
      <c r="Q1" s="21"/>
    </row>
    <row r="2" spans="1:17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65" t="s">
        <v>176</v>
      </c>
      <c r="N2" s="21"/>
      <c r="O2" s="21"/>
      <c r="P2" s="21"/>
      <c r="Q2" s="21"/>
    </row>
    <row r="3" spans="1:17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1"/>
      <c r="O3" s="21"/>
      <c r="P3" s="21"/>
      <c r="Q3" s="21"/>
    </row>
    <row r="4" spans="1:17">
      <c r="A4" s="35"/>
      <c r="B4" s="33" t="s">
        <v>2</v>
      </c>
      <c r="C4" s="34" t="s">
        <v>97</v>
      </c>
      <c r="D4" s="35"/>
      <c r="F4" s="35"/>
      <c r="G4" s="35"/>
      <c r="H4" s="35"/>
      <c r="I4" s="35"/>
      <c r="J4" s="35"/>
      <c r="K4" s="35"/>
      <c r="L4" s="35"/>
      <c r="M4" s="35"/>
      <c r="N4" s="21"/>
      <c r="O4" s="21"/>
      <c r="P4" s="21"/>
      <c r="Q4" s="21"/>
    </row>
    <row r="5" spans="1:17">
      <c r="A5" s="35"/>
      <c r="B5" s="35"/>
      <c r="C5" s="35"/>
      <c r="E5" s="36" t="s">
        <v>182</v>
      </c>
      <c r="F5" s="68" t="s">
        <v>183</v>
      </c>
      <c r="G5" s="34" t="s">
        <v>118</v>
      </c>
      <c r="H5" s="35"/>
      <c r="I5" s="34" t="s">
        <v>118</v>
      </c>
      <c r="J5" s="35"/>
      <c r="K5" s="35"/>
      <c r="L5" s="35"/>
      <c r="M5" s="35"/>
      <c r="N5" s="21"/>
      <c r="O5" s="21"/>
      <c r="P5" s="21"/>
      <c r="Q5" s="21"/>
    </row>
    <row r="6" spans="1:17">
      <c r="A6" s="36">
        <v>1</v>
      </c>
      <c r="B6" s="92" t="s">
        <v>199</v>
      </c>
      <c r="C6" s="92"/>
      <c r="D6" s="58"/>
      <c r="E6" s="47">
        <v>19.600000000000001</v>
      </c>
      <c r="F6" s="51">
        <v>1.9</v>
      </c>
      <c r="G6" s="66">
        <f>SUM(E6:F6)</f>
        <v>21.5</v>
      </c>
      <c r="H6" s="58"/>
      <c r="I6" s="53">
        <f>G6</f>
        <v>21.5</v>
      </c>
      <c r="J6" s="67"/>
      <c r="K6" s="42" t="s">
        <v>14</v>
      </c>
      <c r="L6" s="35"/>
      <c r="M6" s="35"/>
      <c r="N6" s="21"/>
      <c r="O6" s="21"/>
      <c r="P6" s="21"/>
      <c r="Q6" s="21"/>
    </row>
    <row r="7" spans="1:17">
      <c r="A7" s="36">
        <v>2</v>
      </c>
      <c r="B7" s="92" t="s">
        <v>200</v>
      </c>
      <c r="C7" s="92"/>
      <c r="D7" s="58"/>
      <c r="E7" s="47">
        <v>0</v>
      </c>
      <c r="F7" s="51">
        <v>0</v>
      </c>
      <c r="G7" s="66">
        <f>SUM(E7:F7)</f>
        <v>0</v>
      </c>
      <c r="H7" s="58"/>
      <c r="I7" s="53">
        <f>G7</f>
        <v>0</v>
      </c>
      <c r="J7" s="67"/>
      <c r="K7" s="42" t="s">
        <v>41</v>
      </c>
      <c r="L7" s="94" t="s">
        <v>202</v>
      </c>
      <c r="M7" s="94"/>
      <c r="N7" s="21"/>
      <c r="O7" s="21"/>
      <c r="P7" s="21"/>
      <c r="Q7" s="21"/>
    </row>
    <row r="8" spans="1:17">
      <c r="A8" s="36"/>
      <c r="B8" s="92"/>
      <c r="C8" s="92"/>
      <c r="D8" s="35"/>
      <c r="E8" s="47"/>
      <c r="F8" s="51"/>
      <c r="G8" s="45"/>
      <c r="H8" s="35"/>
      <c r="I8" s="52"/>
      <c r="J8" s="41"/>
      <c r="K8" s="42"/>
      <c r="L8" s="17"/>
      <c r="M8" s="21"/>
      <c r="N8" s="21"/>
      <c r="O8" s="21"/>
      <c r="P8" s="21"/>
      <c r="Q8" s="21"/>
    </row>
    <row r="9" spans="1:17">
      <c r="A9" s="36"/>
      <c r="B9" s="92"/>
      <c r="C9" s="92"/>
      <c r="D9" s="35"/>
      <c r="E9" s="47"/>
      <c r="F9" s="51"/>
      <c r="G9" s="45"/>
      <c r="H9" s="35"/>
      <c r="I9" s="52"/>
      <c r="J9" s="41"/>
      <c r="K9" s="42"/>
      <c r="L9" s="18"/>
      <c r="M9" s="21"/>
      <c r="N9" s="21"/>
    </row>
    <row r="10" spans="1:17">
      <c r="A10" s="36"/>
      <c r="B10" s="92"/>
      <c r="C10" s="92"/>
      <c r="D10" s="35"/>
      <c r="E10" s="47"/>
      <c r="F10" s="51"/>
      <c r="G10" s="45"/>
      <c r="H10" s="35"/>
      <c r="I10" s="52"/>
      <c r="J10" s="41"/>
      <c r="K10" s="42"/>
      <c r="L10" s="21"/>
      <c r="M10" s="21"/>
      <c r="N10" s="21"/>
    </row>
    <row r="11" spans="1:17" ht="21" customHeight="1">
      <c r="A11" s="16"/>
      <c r="B11" s="83"/>
      <c r="C11" s="83"/>
      <c r="D11" s="83"/>
      <c r="E11" s="16"/>
      <c r="F11" s="20"/>
      <c r="G11" s="15"/>
      <c r="H11" s="16"/>
      <c r="I11" s="16"/>
      <c r="J11" s="20"/>
      <c r="K11" s="95"/>
      <c r="L11" s="95"/>
      <c r="M11" s="95"/>
      <c r="N11" s="21"/>
    </row>
    <row r="12" spans="1:17" ht="15.75">
      <c r="A12" s="16"/>
      <c r="B12" s="83"/>
      <c r="C12" s="83"/>
      <c r="D12" s="16"/>
      <c r="E12" s="16"/>
      <c r="F12" s="20"/>
      <c r="G12" s="15"/>
      <c r="H12" s="16"/>
      <c r="I12" s="16"/>
      <c r="J12" s="20"/>
      <c r="K12" s="95"/>
      <c r="L12" s="95"/>
      <c r="M12" s="95"/>
      <c r="N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7">
      <c r="A14" s="16"/>
      <c r="B14" s="93"/>
      <c r="C14" s="93"/>
      <c r="D14" s="89"/>
      <c r="E14" s="89"/>
      <c r="F14" s="16"/>
      <c r="G14" s="20"/>
      <c r="H14" s="16"/>
      <c r="I14" s="16"/>
      <c r="J14" s="20"/>
      <c r="K14" s="90"/>
      <c r="L14" s="90"/>
      <c r="M14" s="69"/>
    </row>
    <row r="15" spans="1:17">
      <c r="A15" s="16"/>
      <c r="B15" s="93"/>
      <c r="C15" s="93"/>
      <c r="D15" s="89"/>
      <c r="E15" s="89"/>
      <c r="F15" s="16"/>
      <c r="G15" s="20"/>
      <c r="H15" s="16"/>
      <c r="I15" s="16"/>
      <c r="J15" s="20"/>
      <c r="K15" s="90"/>
      <c r="L15" s="90"/>
      <c r="M15" s="69"/>
    </row>
    <row r="16" spans="1:17">
      <c r="A16" s="16"/>
      <c r="B16" s="93"/>
      <c r="C16" s="93"/>
      <c r="D16" s="89"/>
      <c r="E16" s="89"/>
      <c r="F16" s="16"/>
      <c r="G16" s="20"/>
      <c r="H16" s="16"/>
      <c r="I16" s="16"/>
      <c r="J16" s="20"/>
      <c r="K16" s="90"/>
      <c r="L16" s="90"/>
      <c r="M16" s="69"/>
    </row>
    <row r="17" spans="1:14">
      <c r="A17" s="16"/>
      <c r="B17" s="93"/>
      <c r="C17" s="93"/>
      <c r="D17" s="89"/>
      <c r="E17" s="89"/>
      <c r="F17" s="16"/>
      <c r="G17" s="20"/>
      <c r="H17" s="16"/>
      <c r="I17" s="16"/>
      <c r="J17" s="20"/>
      <c r="K17" s="90"/>
      <c r="L17" s="90"/>
      <c r="M17" s="69"/>
    </row>
    <row r="18" spans="1:14" ht="15" customHeight="1">
      <c r="A18" s="15"/>
      <c r="B18" s="15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4" ht="51.75" customHeight="1">
      <c r="A19" s="16"/>
      <c r="B19" s="83"/>
      <c r="C19" s="83"/>
      <c r="D19" s="83"/>
      <c r="E19" s="16"/>
      <c r="F19" s="20"/>
      <c r="G19" s="15"/>
      <c r="H19" s="16"/>
      <c r="I19" s="16"/>
      <c r="J19" s="20"/>
      <c r="K19" s="90"/>
      <c r="L19" s="90"/>
      <c r="M19" s="91"/>
      <c r="N19" s="91"/>
    </row>
    <row r="20" spans="1:14" ht="51.75" customHeight="1">
      <c r="A20" s="16"/>
      <c r="B20" s="83"/>
      <c r="C20" s="83"/>
      <c r="D20" s="83"/>
      <c r="E20" s="16"/>
      <c r="F20" s="20"/>
      <c r="G20" s="15"/>
      <c r="H20" s="16"/>
      <c r="I20" s="16"/>
      <c r="J20" s="20"/>
      <c r="K20" s="15"/>
      <c r="L20" s="18"/>
      <c r="M20" s="91"/>
      <c r="N20" s="91"/>
    </row>
    <row r="21" spans="1:14" ht="51.75" customHeight="1">
      <c r="A21" s="16"/>
      <c r="B21" s="83"/>
      <c r="C21" s="83"/>
      <c r="D21" s="83"/>
      <c r="E21" s="16"/>
      <c r="F21" s="20"/>
      <c r="G21" s="15"/>
      <c r="H21" s="16"/>
      <c r="I21" s="16"/>
      <c r="J21" s="20"/>
      <c r="K21" s="15"/>
      <c r="L21" s="18"/>
      <c r="M21" s="91"/>
      <c r="N21" s="91"/>
    </row>
    <row r="22" spans="1:14" ht="51.75" customHeight="1">
      <c r="A22" s="16"/>
      <c r="B22" s="83"/>
      <c r="C22" s="83"/>
      <c r="D22" s="83"/>
      <c r="E22" s="16"/>
      <c r="F22" s="20"/>
      <c r="G22" s="15"/>
      <c r="H22" s="16"/>
      <c r="I22" s="16"/>
      <c r="J22" s="20"/>
      <c r="K22" s="15"/>
      <c r="L22" s="18"/>
      <c r="M22" s="91"/>
      <c r="N22" s="91"/>
    </row>
    <row r="23" spans="1:14" ht="51.75" customHeight="1">
      <c r="A23" s="16"/>
      <c r="B23" s="83"/>
      <c r="C23" s="83"/>
      <c r="D23" s="83"/>
      <c r="E23" s="16"/>
      <c r="F23" s="20"/>
      <c r="G23" s="15"/>
      <c r="H23" s="16"/>
      <c r="I23" s="16"/>
      <c r="J23" s="20"/>
      <c r="K23" s="15"/>
      <c r="L23" s="18"/>
      <c r="M23" s="91"/>
      <c r="N23" s="91"/>
    </row>
    <row r="24" spans="1:14" ht="51.75" customHeight="1">
      <c r="A24" s="16"/>
      <c r="B24" s="83"/>
      <c r="C24" s="83"/>
      <c r="D24" s="83"/>
      <c r="E24" s="16"/>
      <c r="F24" s="20"/>
      <c r="G24" s="15"/>
      <c r="H24" s="16"/>
      <c r="I24" s="16"/>
      <c r="J24" s="20"/>
      <c r="K24" s="15"/>
      <c r="L24" s="18"/>
      <c r="M24" s="91"/>
      <c r="N24" s="91"/>
    </row>
    <row r="25" spans="1:14" ht="51.75" customHeight="1">
      <c r="A25" s="16"/>
      <c r="B25" s="83"/>
      <c r="C25" s="83"/>
      <c r="D25" s="83"/>
      <c r="E25" s="16"/>
      <c r="F25" s="20"/>
      <c r="G25" s="15"/>
      <c r="H25" s="16"/>
      <c r="I25" s="16"/>
      <c r="J25" s="20"/>
      <c r="K25" s="15"/>
      <c r="L25" s="18"/>
      <c r="M25" s="91"/>
      <c r="N25" s="91"/>
    </row>
  </sheetData>
  <mergeCells count="40">
    <mergeCell ref="B23:D23"/>
    <mergeCell ref="M23:N23"/>
    <mergeCell ref="B24:D24"/>
    <mergeCell ref="M24:N24"/>
    <mergeCell ref="B25:D25"/>
    <mergeCell ref="M25:N25"/>
    <mergeCell ref="B20:D20"/>
    <mergeCell ref="M20:N20"/>
    <mergeCell ref="B21:D21"/>
    <mergeCell ref="M21:N21"/>
    <mergeCell ref="B22:D22"/>
    <mergeCell ref="M22:N22"/>
    <mergeCell ref="B17:C17"/>
    <mergeCell ref="D17:E17"/>
    <mergeCell ref="K17:L17"/>
    <mergeCell ref="C18:N18"/>
    <mergeCell ref="B19:D19"/>
    <mergeCell ref="K19:L19"/>
    <mergeCell ref="M19:N19"/>
    <mergeCell ref="B15:C15"/>
    <mergeCell ref="D15:E15"/>
    <mergeCell ref="K15:L15"/>
    <mergeCell ref="B16:C16"/>
    <mergeCell ref="D16:E16"/>
    <mergeCell ref="K16:L16"/>
    <mergeCell ref="B10:C10"/>
    <mergeCell ref="B12:C12"/>
    <mergeCell ref="B14:C14"/>
    <mergeCell ref="D14:E14"/>
    <mergeCell ref="K14:L14"/>
    <mergeCell ref="K12:M12"/>
    <mergeCell ref="K11:M11"/>
    <mergeCell ref="B11:D11"/>
    <mergeCell ref="B9:C9"/>
    <mergeCell ref="L7:M7"/>
    <mergeCell ref="A1:L1"/>
    <mergeCell ref="A2:L2"/>
    <mergeCell ref="B6:C6"/>
    <mergeCell ref="B7:C7"/>
    <mergeCell ref="B8:C8"/>
  </mergeCells>
  <hyperlinks>
    <hyperlink ref="M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M2" sqref="M2"/>
    </sheetView>
  </sheetViews>
  <sheetFormatPr defaultRowHeight="15"/>
  <cols>
    <col min="1" max="1" width="3.28515625" style="14" customWidth="1"/>
    <col min="2" max="2" width="28.5703125" style="14" customWidth="1"/>
    <col min="3" max="3" width="51.5703125" style="14" customWidth="1"/>
    <col min="4" max="4" width="1" style="14" customWidth="1"/>
    <col min="5" max="5" width="10.140625" style="14" bestFit="1" customWidth="1"/>
    <col min="6" max="6" width="12" style="14" bestFit="1" customWidth="1"/>
    <col min="7" max="7" width="8.42578125" style="14" bestFit="1" customWidth="1"/>
    <col min="8" max="8" width="1" style="14" customWidth="1"/>
    <col min="9" max="9" width="8.42578125" style="14" bestFit="1" customWidth="1"/>
    <col min="10" max="10" width="1" style="14" customWidth="1"/>
    <col min="11" max="11" width="25.85546875" style="14" bestFit="1" customWidth="1"/>
    <col min="12" max="12" width="1" style="14" customWidth="1"/>
    <col min="13" max="16384" width="9.140625" style="14"/>
  </cols>
  <sheetData>
    <row r="1" spans="1:17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39"/>
      <c r="N1" s="21"/>
      <c r="O1" s="21"/>
      <c r="P1" s="21"/>
      <c r="Q1" s="21"/>
    </row>
    <row r="2" spans="1:17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65" t="s">
        <v>176</v>
      </c>
      <c r="N2" s="21"/>
      <c r="O2" s="21"/>
      <c r="P2" s="21"/>
      <c r="Q2" s="21"/>
    </row>
    <row r="3" spans="1:17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1"/>
      <c r="O3" s="21"/>
      <c r="P3" s="21"/>
      <c r="Q3" s="21"/>
    </row>
    <row r="4" spans="1:17">
      <c r="A4" s="35"/>
      <c r="B4" s="33" t="s">
        <v>68</v>
      </c>
      <c r="C4" s="34" t="s">
        <v>97</v>
      </c>
      <c r="D4" s="35"/>
      <c r="F4" s="35"/>
      <c r="G4" s="35"/>
      <c r="H4" s="35"/>
      <c r="I4" s="35"/>
      <c r="J4" s="35"/>
      <c r="K4" s="35"/>
      <c r="L4" s="35"/>
      <c r="M4" s="35"/>
      <c r="N4" s="21"/>
      <c r="O4" s="21"/>
      <c r="P4" s="21"/>
      <c r="Q4" s="21"/>
    </row>
    <row r="5" spans="1:17">
      <c r="A5" s="35"/>
      <c r="B5" s="35"/>
      <c r="C5" s="35"/>
      <c r="E5" s="36" t="s">
        <v>182</v>
      </c>
      <c r="F5" s="68" t="s">
        <v>183</v>
      </c>
      <c r="G5" s="34" t="s">
        <v>118</v>
      </c>
      <c r="H5" s="35"/>
      <c r="I5" s="34" t="s">
        <v>118</v>
      </c>
      <c r="J5" s="35"/>
      <c r="K5" s="35"/>
      <c r="L5" s="35"/>
      <c r="M5" s="35"/>
      <c r="N5" s="21"/>
      <c r="O5" s="21"/>
      <c r="P5" s="21"/>
      <c r="Q5" s="21"/>
    </row>
    <row r="6" spans="1:17">
      <c r="A6" s="36">
        <v>1</v>
      </c>
      <c r="B6" s="92" t="s">
        <v>201</v>
      </c>
      <c r="C6" s="92"/>
      <c r="D6" s="58"/>
      <c r="E6" s="47">
        <v>35.200000000000003</v>
      </c>
      <c r="F6" s="51">
        <v>4.5</v>
      </c>
      <c r="G6" s="66">
        <f>SUM(E6:F6)</f>
        <v>39.700000000000003</v>
      </c>
      <c r="H6" s="58"/>
      <c r="I6" s="53">
        <f>G6</f>
        <v>39.700000000000003</v>
      </c>
      <c r="J6" s="67"/>
      <c r="K6" s="42" t="s">
        <v>82</v>
      </c>
      <c r="L6" s="35"/>
      <c r="M6" s="35"/>
      <c r="N6" s="21"/>
      <c r="O6" s="21"/>
      <c r="P6" s="21"/>
      <c r="Q6" s="21"/>
    </row>
    <row r="7" spans="1:17">
      <c r="A7" s="36"/>
      <c r="B7" s="92"/>
      <c r="C7" s="92"/>
      <c r="D7" s="35"/>
      <c r="E7" s="47"/>
      <c r="F7" s="51"/>
      <c r="G7" s="45"/>
      <c r="H7" s="35"/>
      <c r="I7" s="52"/>
      <c r="J7" s="41"/>
      <c r="K7" s="42"/>
      <c r="L7" s="35"/>
      <c r="M7" s="35"/>
      <c r="N7" s="21"/>
      <c r="O7" s="21"/>
      <c r="P7" s="21"/>
      <c r="Q7" s="21"/>
    </row>
    <row r="8" spans="1:17">
      <c r="A8" s="36"/>
      <c r="B8" s="92"/>
      <c r="C8" s="92"/>
      <c r="D8" s="35"/>
      <c r="E8" s="47"/>
      <c r="F8" s="51"/>
      <c r="G8" s="45"/>
      <c r="H8" s="35"/>
      <c r="I8" s="52"/>
      <c r="J8" s="41"/>
      <c r="K8" s="42"/>
      <c r="L8" s="17"/>
      <c r="M8" s="21"/>
      <c r="N8" s="21"/>
      <c r="O8" s="21"/>
      <c r="P8" s="21"/>
      <c r="Q8" s="21"/>
    </row>
    <row r="9" spans="1:17">
      <c r="A9" s="36"/>
      <c r="B9" s="92"/>
      <c r="C9" s="92"/>
      <c r="D9" s="35"/>
      <c r="E9" s="47"/>
      <c r="F9" s="51"/>
      <c r="G9" s="45"/>
      <c r="H9" s="35"/>
      <c r="I9" s="52"/>
      <c r="J9" s="41"/>
      <c r="K9" s="42"/>
      <c r="L9" s="18"/>
      <c r="M9" s="21"/>
      <c r="N9" s="21"/>
    </row>
    <row r="10" spans="1:17">
      <c r="A10" s="36"/>
      <c r="B10" s="92"/>
      <c r="C10" s="92"/>
      <c r="D10" s="35"/>
      <c r="E10" s="47"/>
      <c r="F10" s="51"/>
      <c r="G10" s="45"/>
      <c r="H10" s="35"/>
      <c r="I10" s="52"/>
      <c r="J10" s="41"/>
      <c r="K10" s="42"/>
      <c r="L10" s="21"/>
      <c r="M10" s="21"/>
      <c r="N10" s="21"/>
    </row>
    <row r="11" spans="1:17">
      <c r="A11" s="36"/>
      <c r="B11" s="92"/>
      <c r="C11" s="92"/>
      <c r="D11" s="35"/>
      <c r="E11" s="47"/>
      <c r="F11" s="51"/>
      <c r="G11" s="45"/>
      <c r="H11" s="35"/>
      <c r="I11" s="52"/>
      <c r="J11" s="41"/>
      <c r="K11" s="42"/>
      <c r="L11" s="21"/>
      <c r="M11" s="21"/>
      <c r="N11" s="21"/>
    </row>
    <row r="12" spans="1:17">
      <c r="A12" s="36"/>
      <c r="B12" s="92"/>
      <c r="C12" s="92"/>
      <c r="D12" s="35"/>
      <c r="E12" s="47"/>
      <c r="F12" s="51"/>
      <c r="G12" s="45"/>
      <c r="H12" s="35"/>
      <c r="I12" s="52"/>
      <c r="J12" s="41"/>
      <c r="K12" s="42"/>
      <c r="L12" s="21"/>
      <c r="M12" s="21"/>
      <c r="N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7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7">
      <c r="A15" s="16"/>
      <c r="B15" s="83"/>
      <c r="C15" s="83"/>
      <c r="D15" s="83"/>
      <c r="E15" s="16"/>
      <c r="F15" s="20"/>
      <c r="G15" s="15"/>
      <c r="H15" s="16"/>
      <c r="I15" s="16"/>
      <c r="J15" s="20"/>
      <c r="K15" s="91"/>
      <c r="L15" s="91"/>
      <c r="M15" s="91"/>
    </row>
    <row r="16" spans="1:17">
      <c r="A16" s="16"/>
      <c r="B16" s="93"/>
      <c r="C16" s="93"/>
      <c r="D16" s="89"/>
      <c r="E16" s="89"/>
      <c r="F16" s="16"/>
      <c r="G16" s="20"/>
      <c r="H16" s="16"/>
      <c r="I16" s="16"/>
      <c r="J16" s="20"/>
      <c r="K16" s="90"/>
      <c r="L16" s="90"/>
      <c r="M16" s="69"/>
    </row>
    <row r="17" spans="1:14">
      <c r="A17" s="16"/>
      <c r="B17" s="93"/>
      <c r="C17" s="93"/>
      <c r="D17" s="89"/>
      <c r="E17" s="89"/>
      <c r="F17" s="16"/>
      <c r="G17" s="20"/>
      <c r="H17" s="16"/>
      <c r="I17" s="16"/>
      <c r="J17" s="20"/>
      <c r="K17" s="90"/>
      <c r="L17" s="90"/>
      <c r="M17" s="69"/>
    </row>
    <row r="18" spans="1:14" ht="15" customHeight="1">
      <c r="A18" s="15"/>
      <c r="B18" s="15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4" ht="51.75" customHeight="1">
      <c r="A19" s="16"/>
      <c r="B19" s="83"/>
      <c r="C19" s="83"/>
      <c r="D19" s="83"/>
      <c r="E19" s="16"/>
      <c r="F19" s="20"/>
      <c r="G19" s="15"/>
      <c r="H19" s="16"/>
      <c r="I19" s="16"/>
      <c r="J19" s="20"/>
      <c r="K19" s="90"/>
      <c r="L19" s="90"/>
      <c r="M19" s="91"/>
      <c r="N19" s="91"/>
    </row>
    <row r="20" spans="1:14" ht="51.75" customHeight="1">
      <c r="A20" s="16"/>
      <c r="B20" s="83"/>
      <c r="C20" s="83"/>
      <c r="D20" s="83"/>
      <c r="E20" s="16"/>
      <c r="F20" s="20"/>
      <c r="G20" s="15"/>
      <c r="H20" s="16"/>
      <c r="I20" s="16"/>
      <c r="J20" s="20"/>
      <c r="K20" s="15"/>
      <c r="L20" s="18"/>
      <c r="M20" s="91"/>
      <c r="N20" s="91"/>
    </row>
    <row r="21" spans="1:14" ht="51.75" customHeight="1">
      <c r="A21" s="16"/>
      <c r="B21" s="83"/>
      <c r="C21" s="83"/>
      <c r="D21" s="83"/>
      <c r="E21" s="16"/>
      <c r="F21" s="20"/>
      <c r="G21" s="15"/>
      <c r="H21" s="16"/>
      <c r="I21" s="16"/>
      <c r="J21" s="20"/>
      <c r="K21" s="15"/>
      <c r="L21" s="18"/>
      <c r="M21" s="91"/>
      <c r="N21" s="91"/>
    </row>
    <row r="22" spans="1:14" ht="51.75" customHeight="1">
      <c r="A22" s="16"/>
      <c r="B22" s="83"/>
      <c r="C22" s="83"/>
      <c r="D22" s="83"/>
      <c r="E22" s="16"/>
      <c r="F22" s="20"/>
      <c r="G22" s="15"/>
      <c r="H22" s="16"/>
      <c r="I22" s="16"/>
      <c r="J22" s="20"/>
      <c r="K22" s="15"/>
      <c r="L22" s="18"/>
      <c r="M22" s="91"/>
      <c r="N22" s="91"/>
    </row>
    <row r="23" spans="1:14" ht="51.75" customHeight="1">
      <c r="A23" s="16"/>
      <c r="B23" s="83"/>
      <c r="C23" s="83"/>
      <c r="D23" s="83"/>
      <c r="E23" s="16"/>
      <c r="F23" s="20"/>
      <c r="G23" s="15"/>
      <c r="H23" s="16"/>
      <c r="I23" s="16"/>
      <c r="J23" s="20"/>
      <c r="K23" s="15"/>
      <c r="L23" s="18"/>
      <c r="M23" s="91"/>
      <c r="N23" s="91"/>
    </row>
    <row r="24" spans="1:14" ht="51.75" customHeight="1">
      <c r="A24" s="16"/>
      <c r="B24" s="83"/>
      <c r="C24" s="83"/>
      <c r="D24" s="83"/>
      <c r="E24" s="16"/>
      <c r="F24" s="20"/>
      <c r="G24" s="15"/>
      <c r="H24" s="16"/>
      <c r="I24" s="16"/>
      <c r="J24" s="20"/>
      <c r="K24" s="15"/>
      <c r="L24" s="18"/>
      <c r="M24" s="91"/>
      <c r="N24" s="91"/>
    </row>
    <row r="25" spans="1:14" ht="51.75" customHeight="1">
      <c r="A25" s="16"/>
      <c r="B25" s="83"/>
      <c r="C25" s="83"/>
      <c r="D25" s="83"/>
      <c r="E25" s="16"/>
      <c r="F25" s="20"/>
      <c r="G25" s="15"/>
      <c r="H25" s="16"/>
      <c r="I25" s="16"/>
      <c r="J25" s="20"/>
      <c r="K25" s="15"/>
      <c r="L25" s="18"/>
      <c r="M25" s="91"/>
      <c r="N25" s="91"/>
    </row>
  </sheetData>
  <mergeCells count="34">
    <mergeCell ref="B23:D23"/>
    <mergeCell ref="M23:N23"/>
    <mergeCell ref="B24:D24"/>
    <mergeCell ref="M24:N24"/>
    <mergeCell ref="B25:D25"/>
    <mergeCell ref="M25:N25"/>
    <mergeCell ref="B20:D20"/>
    <mergeCell ref="M20:N20"/>
    <mergeCell ref="B21:D21"/>
    <mergeCell ref="M21:N21"/>
    <mergeCell ref="B22:D22"/>
    <mergeCell ref="M22:N22"/>
    <mergeCell ref="B17:C17"/>
    <mergeCell ref="D17:E17"/>
    <mergeCell ref="K17:L17"/>
    <mergeCell ref="C18:N18"/>
    <mergeCell ref="B19:D19"/>
    <mergeCell ref="K19:L19"/>
    <mergeCell ref="M19:N19"/>
    <mergeCell ref="B16:C16"/>
    <mergeCell ref="D16:E16"/>
    <mergeCell ref="K16:L16"/>
    <mergeCell ref="B15:D15"/>
    <mergeCell ref="K15:M15"/>
    <mergeCell ref="B10:C10"/>
    <mergeCell ref="B11:C11"/>
    <mergeCell ref="B12:C12"/>
    <mergeCell ref="A14:L14"/>
    <mergeCell ref="A1:L1"/>
    <mergeCell ref="A2:L2"/>
    <mergeCell ref="B6:C6"/>
    <mergeCell ref="B7:C7"/>
    <mergeCell ref="B8:C8"/>
    <mergeCell ref="B9:C9"/>
  </mergeCells>
  <hyperlinks>
    <hyperlink ref="M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1"/>
  <sheetViews>
    <sheetView zoomScaleNormal="100" workbookViewId="0">
      <selection activeCell="D2" sqref="D2"/>
    </sheetView>
  </sheetViews>
  <sheetFormatPr defaultColWidth="29" defaultRowHeight="12.75"/>
  <cols>
    <col min="1" max="1" width="12.42578125" style="1" bestFit="1" customWidth="1"/>
    <col min="2" max="2" width="57.28515625" style="1" bestFit="1" customWidth="1"/>
    <col min="3" max="3" width="23" style="3" bestFit="1" customWidth="1"/>
    <col min="4" max="16384" width="29" style="1"/>
  </cols>
  <sheetData>
    <row r="1" spans="1:4">
      <c r="A1" s="77" t="s">
        <v>0</v>
      </c>
      <c r="B1" s="77"/>
      <c r="C1" s="77"/>
    </row>
    <row r="2" spans="1:4" ht="15">
      <c r="A2" s="77" t="s">
        <v>1</v>
      </c>
      <c r="B2" s="77"/>
      <c r="C2" s="77"/>
      <c r="D2" s="65" t="s">
        <v>176</v>
      </c>
    </row>
    <row r="3" spans="1:4">
      <c r="A3" s="78" t="s">
        <v>92</v>
      </c>
      <c r="B3" s="78"/>
      <c r="C3" s="78"/>
    </row>
    <row r="4" spans="1:4">
      <c r="A4" s="2" t="s">
        <v>2</v>
      </c>
    </row>
    <row r="5" spans="1:4">
      <c r="A5" s="4">
        <v>1</v>
      </c>
      <c r="B5" s="1" t="s">
        <v>3</v>
      </c>
      <c r="C5" s="5">
        <v>36563</v>
      </c>
    </row>
    <row r="6" spans="1:4">
      <c r="A6" s="4">
        <v>2</v>
      </c>
      <c r="B6" s="1" t="s">
        <v>4</v>
      </c>
      <c r="C6" s="5">
        <v>36709</v>
      </c>
    </row>
    <row r="7" spans="1:4">
      <c r="A7" s="2" t="s">
        <v>5</v>
      </c>
    </row>
    <row r="8" spans="1:4">
      <c r="A8" s="4">
        <v>3</v>
      </c>
      <c r="B8" s="1" t="s">
        <v>6</v>
      </c>
      <c r="C8" s="5">
        <v>38587</v>
      </c>
    </row>
    <row r="9" spans="1:4">
      <c r="A9" s="4">
        <v>4</v>
      </c>
      <c r="B9" s="1" t="s">
        <v>7</v>
      </c>
      <c r="C9" s="5">
        <v>38611</v>
      </c>
    </row>
    <row r="10" spans="1:4">
      <c r="A10" s="4">
        <v>5</v>
      </c>
      <c r="B10" s="1" t="s">
        <v>8</v>
      </c>
      <c r="C10" s="5">
        <v>38496</v>
      </c>
    </row>
    <row r="11" spans="1:4">
      <c r="A11" s="4">
        <v>6</v>
      </c>
      <c r="B11" s="1" t="s">
        <v>9</v>
      </c>
      <c r="C11" s="5">
        <v>38405</v>
      </c>
    </row>
    <row r="12" spans="1:4">
      <c r="A12" s="2" t="s">
        <v>10</v>
      </c>
    </row>
    <row r="13" spans="1:4">
      <c r="A13" s="4">
        <v>7</v>
      </c>
      <c r="B13" s="1" t="s">
        <v>11</v>
      </c>
      <c r="C13" s="5">
        <v>36911</v>
      </c>
    </row>
    <row r="14" spans="1:4">
      <c r="A14" s="4">
        <v>8</v>
      </c>
      <c r="B14" s="1" t="s">
        <v>12</v>
      </c>
      <c r="C14" s="5">
        <v>37137</v>
      </c>
    </row>
    <row r="15" spans="1:4">
      <c r="A15" s="2" t="s">
        <v>2</v>
      </c>
    </row>
    <row r="16" spans="1:4">
      <c r="A16" s="4">
        <v>9</v>
      </c>
      <c r="B16" s="1" t="s">
        <v>13</v>
      </c>
      <c r="C16" s="6" t="s">
        <v>14</v>
      </c>
    </row>
    <row r="17" spans="1:3">
      <c r="A17" s="2" t="s">
        <v>5</v>
      </c>
    </row>
    <row r="18" spans="1:3">
      <c r="A18" s="4">
        <v>10</v>
      </c>
      <c r="B18" s="1" t="s">
        <v>15</v>
      </c>
      <c r="C18" s="6" t="s">
        <v>16</v>
      </c>
    </row>
    <row r="19" spans="1:3">
      <c r="A19" s="4">
        <v>11</v>
      </c>
      <c r="B19" s="1" t="s">
        <v>17</v>
      </c>
      <c r="C19" s="6" t="s">
        <v>18</v>
      </c>
    </row>
    <row r="20" spans="1:3">
      <c r="A20" s="2" t="s">
        <v>10</v>
      </c>
    </row>
    <row r="21" spans="1:3">
      <c r="A21" s="4">
        <v>12</v>
      </c>
      <c r="B21" s="1" t="s">
        <v>19</v>
      </c>
      <c r="C21" s="6" t="s">
        <v>20</v>
      </c>
    </row>
    <row r="22" spans="1:3">
      <c r="A22" s="78" t="s">
        <v>93</v>
      </c>
      <c r="B22" s="78"/>
      <c r="C22" s="78"/>
    </row>
    <row r="23" spans="1:3">
      <c r="A23" s="2" t="s">
        <v>2</v>
      </c>
    </row>
    <row r="24" spans="1:3">
      <c r="A24" s="4">
        <v>1</v>
      </c>
      <c r="B24" s="1" t="s">
        <v>21</v>
      </c>
      <c r="C24" s="5">
        <v>36478</v>
      </c>
    </row>
    <row r="25" spans="1:3">
      <c r="A25" s="4">
        <v>2</v>
      </c>
      <c r="B25" s="1" t="s">
        <v>22</v>
      </c>
      <c r="C25" s="5">
        <v>36826</v>
      </c>
    </row>
    <row r="26" spans="1:3">
      <c r="A26" s="4">
        <v>3</v>
      </c>
      <c r="B26" s="1" t="s">
        <v>23</v>
      </c>
      <c r="C26" s="5">
        <v>36817</v>
      </c>
    </row>
    <row r="27" spans="1:3">
      <c r="A27" s="4">
        <v>4</v>
      </c>
      <c r="B27" s="1" t="s">
        <v>24</v>
      </c>
      <c r="C27" s="5">
        <v>36514</v>
      </c>
    </row>
    <row r="28" spans="1:3">
      <c r="A28" s="2" t="s">
        <v>25</v>
      </c>
    </row>
    <row r="29" spans="1:3">
      <c r="A29" s="4">
        <v>5</v>
      </c>
      <c r="B29" s="1" t="s">
        <v>26</v>
      </c>
      <c r="C29" s="5">
        <v>39523</v>
      </c>
    </row>
    <row r="30" spans="1:3">
      <c r="A30" s="2" t="s">
        <v>5</v>
      </c>
    </row>
    <row r="31" spans="1:3">
      <c r="A31" s="4">
        <v>6</v>
      </c>
      <c r="B31" s="1" t="s">
        <v>27</v>
      </c>
      <c r="C31" s="5">
        <v>38893</v>
      </c>
    </row>
    <row r="32" spans="1:3">
      <c r="A32" s="4">
        <v>7</v>
      </c>
      <c r="B32" s="1" t="s">
        <v>28</v>
      </c>
      <c r="C32" s="5">
        <v>38999</v>
      </c>
    </row>
    <row r="33" spans="1:3">
      <c r="A33" s="4">
        <v>8</v>
      </c>
      <c r="B33" s="1" t="s">
        <v>29</v>
      </c>
      <c r="C33" s="5">
        <v>39021</v>
      </c>
    </row>
    <row r="34" spans="1:3">
      <c r="A34" s="4">
        <v>9</v>
      </c>
      <c r="B34" s="1" t="s">
        <v>30</v>
      </c>
      <c r="C34" s="5">
        <v>38918</v>
      </c>
    </row>
    <row r="35" spans="1:3">
      <c r="A35" s="2" t="s">
        <v>31</v>
      </c>
    </row>
    <row r="36" spans="1:3">
      <c r="A36" s="4">
        <v>10</v>
      </c>
      <c r="B36" s="1" t="s">
        <v>32</v>
      </c>
      <c r="C36" s="5">
        <v>37762</v>
      </c>
    </row>
    <row r="37" spans="1:3">
      <c r="A37" s="4">
        <v>11</v>
      </c>
      <c r="B37" s="1" t="s">
        <v>33</v>
      </c>
      <c r="C37" s="5">
        <v>38091</v>
      </c>
    </row>
    <row r="38" spans="1:3">
      <c r="A38" s="4">
        <v>12</v>
      </c>
      <c r="B38" s="1" t="s">
        <v>34</v>
      </c>
      <c r="C38" s="5">
        <v>37947</v>
      </c>
    </row>
    <row r="39" spans="1:3">
      <c r="A39" s="2" t="s">
        <v>35</v>
      </c>
    </row>
    <row r="40" spans="1:3">
      <c r="A40" s="4">
        <v>13</v>
      </c>
      <c r="B40" s="1" t="s">
        <v>36</v>
      </c>
      <c r="C40" s="5">
        <v>37757</v>
      </c>
    </row>
    <row r="41" spans="1:3">
      <c r="A41" s="4">
        <v>14</v>
      </c>
      <c r="B41" s="1" t="s">
        <v>37</v>
      </c>
      <c r="C41" s="5">
        <v>37908</v>
      </c>
    </row>
    <row r="42" spans="1:3">
      <c r="A42" s="4">
        <v>15</v>
      </c>
      <c r="B42" s="1" t="s">
        <v>38</v>
      </c>
      <c r="C42" s="5">
        <v>37840</v>
      </c>
    </row>
    <row r="43" spans="1:3">
      <c r="A43" s="2" t="s">
        <v>10</v>
      </c>
    </row>
    <row r="44" spans="1:3">
      <c r="A44" s="4">
        <v>16</v>
      </c>
      <c r="B44" s="1" t="s">
        <v>39</v>
      </c>
      <c r="C44" s="5">
        <v>37081</v>
      </c>
    </row>
    <row r="45" spans="1:3">
      <c r="A45" s="2" t="s">
        <v>2</v>
      </c>
    </row>
    <row r="46" spans="1:3">
      <c r="A46" s="4">
        <v>17</v>
      </c>
      <c r="B46" s="1" t="s">
        <v>40</v>
      </c>
      <c r="C46" s="6" t="s">
        <v>41</v>
      </c>
    </row>
    <row r="47" spans="1:3">
      <c r="A47" s="2" t="s">
        <v>5</v>
      </c>
    </row>
    <row r="48" spans="1:3">
      <c r="A48" s="4">
        <v>18</v>
      </c>
      <c r="B48" s="1" t="s">
        <v>42</v>
      </c>
      <c r="C48" s="6" t="s">
        <v>43</v>
      </c>
    </row>
    <row r="49" spans="1:3">
      <c r="A49" s="4">
        <v>19</v>
      </c>
      <c r="B49" s="1" t="s">
        <v>44</v>
      </c>
      <c r="C49" s="6" t="s">
        <v>45</v>
      </c>
    </row>
    <row r="50" spans="1:3">
      <c r="A50" s="4">
        <v>20</v>
      </c>
      <c r="B50" s="1" t="s">
        <v>46</v>
      </c>
      <c r="C50" s="6" t="s">
        <v>47</v>
      </c>
    </row>
    <row r="51" spans="1:3">
      <c r="A51" s="4">
        <v>21</v>
      </c>
      <c r="B51" s="1" t="s">
        <v>48</v>
      </c>
      <c r="C51" s="6" t="s">
        <v>49</v>
      </c>
    </row>
    <row r="52" spans="1:3">
      <c r="A52" s="2" t="s">
        <v>31</v>
      </c>
    </row>
    <row r="53" spans="1:3">
      <c r="A53" s="4">
        <v>22</v>
      </c>
      <c r="B53" s="1" t="s">
        <v>50</v>
      </c>
      <c r="C53" s="6" t="s">
        <v>51</v>
      </c>
    </row>
    <row r="54" spans="1:3">
      <c r="A54" s="4">
        <v>23</v>
      </c>
      <c r="B54" s="1" t="s">
        <v>52</v>
      </c>
      <c r="C54" s="6" t="s">
        <v>53</v>
      </c>
    </row>
    <row r="55" spans="1:3">
      <c r="A55" s="4">
        <v>24</v>
      </c>
      <c r="B55" s="1" t="s">
        <v>54</v>
      </c>
      <c r="C55" s="6" t="s">
        <v>55</v>
      </c>
    </row>
    <row r="56" spans="1:3">
      <c r="A56" s="2" t="s">
        <v>35</v>
      </c>
    </row>
    <row r="57" spans="1:3">
      <c r="A57" s="4">
        <v>25</v>
      </c>
      <c r="B57" s="1" t="s">
        <v>56</v>
      </c>
      <c r="C57" s="6" t="s">
        <v>57</v>
      </c>
    </row>
    <row r="58" spans="1:3">
      <c r="A58" s="2" t="s">
        <v>10</v>
      </c>
    </row>
    <row r="59" spans="1:3">
      <c r="A59" s="4">
        <v>26</v>
      </c>
      <c r="B59" s="1" t="s">
        <v>58</v>
      </c>
      <c r="C59" s="6" t="s">
        <v>59</v>
      </c>
    </row>
    <row r="60" spans="1:3">
      <c r="A60" s="78" t="s">
        <v>94</v>
      </c>
      <c r="B60" s="78"/>
      <c r="C60" s="78"/>
    </row>
    <row r="61" spans="1:3">
      <c r="A61" s="2" t="s">
        <v>5</v>
      </c>
    </row>
    <row r="62" spans="1:3">
      <c r="A62" s="4">
        <v>1</v>
      </c>
      <c r="B62" s="1" t="s">
        <v>60</v>
      </c>
      <c r="C62" s="5">
        <v>39090</v>
      </c>
    </row>
    <row r="63" spans="1:3">
      <c r="A63" s="4">
        <v>2</v>
      </c>
      <c r="B63" s="1" t="s">
        <v>61</v>
      </c>
      <c r="C63" s="5">
        <v>38887</v>
      </c>
    </row>
    <row r="64" spans="1:3">
      <c r="A64" s="4">
        <v>3</v>
      </c>
      <c r="B64" s="1" t="s">
        <v>62</v>
      </c>
      <c r="C64" s="5">
        <v>38999</v>
      </c>
    </row>
    <row r="65" spans="1:3">
      <c r="A65" s="4">
        <v>4</v>
      </c>
      <c r="B65" s="1" t="s">
        <v>63</v>
      </c>
      <c r="C65" s="5">
        <v>38625</v>
      </c>
    </row>
    <row r="66" spans="1:3">
      <c r="A66" s="2" t="s">
        <v>31</v>
      </c>
    </row>
    <row r="67" spans="1:3">
      <c r="A67" s="4">
        <v>5</v>
      </c>
      <c r="B67" s="1" t="s">
        <v>64</v>
      </c>
      <c r="C67" s="5">
        <v>38184</v>
      </c>
    </row>
    <row r="68" spans="1:3">
      <c r="A68" s="4">
        <v>6</v>
      </c>
      <c r="B68" s="1" t="s">
        <v>65</v>
      </c>
      <c r="C68" s="5">
        <v>38104</v>
      </c>
    </row>
    <row r="69" spans="1:3">
      <c r="A69" s="4">
        <v>7</v>
      </c>
      <c r="B69" s="1" t="s">
        <v>66</v>
      </c>
      <c r="C69" s="5">
        <v>38184</v>
      </c>
    </row>
    <row r="70" spans="1:3">
      <c r="A70" s="78" t="s">
        <v>95</v>
      </c>
      <c r="B70" s="78"/>
      <c r="C70" s="78"/>
    </row>
    <row r="71" spans="1:3">
      <c r="A71" s="2" t="s">
        <v>2</v>
      </c>
    </row>
    <row r="72" spans="1:3">
      <c r="A72" s="4">
        <v>1</v>
      </c>
      <c r="B72" s="1" t="s">
        <v>67</v>
      </c>
      <c r="C72" s="5">
        <v>36711</v>
      </c>
    </row>
    <row r="73" spans="1:3">
      <c r="A73" s="2" t="s">
        <v>68</v>
      </c>
    </row>
    <row r="74" spans="1:3">
      <c r="A74" s="4">
        <v>2</v>
      </c>
      <c r="B74" s="1" t="s">
        <v>69</v>
      </c>
      <c r="C74" s="5">
        <v>36157</v>
      </c>
    </row>
    <row r="75" spans="1:3">
      <c r="A75" s="2" t="s">
        <v>25</v>
      </c>
    </row>
    <row r="76" spans="1:3">
      <c r="A76" s="4">
        <v>3</v>
      </c>
      <c r="B76" s="1" t="s">
        <v>70</v>
      </c>
      <c r="C76" s="5">
        <v>39175</v>
      </c>
    </row>
    <row r="77" spans="1:3">
      <c r="A77" s="4">
        <v>4</v>
      </c>
      <c r="B77" s="1" t="s">
        <v>71</v>
      </c>
      <c r="C77" s="5">
        <v>39230</v>
      </c>
    </row>
    <row r="78" spans="1:3">
      <c r="A78" s="2" t="s">
        <v>72</v>
      </c>
    </row>
    <row r="79" spans="1:3">
      <c r="A79" s="4">
        <v>5</v>
      </c>
      <c r="B79" s="1" t="s">
        <v>73</v>
      </c>
      <c r="C79" s="5">
        <v>38617</v>
      </c>
    </row>
    <row r="80" spans="1:3">
      <c r="A80" s="2" t="s">
        <v>5</v>
      </c>
    </row>
    <row r="81" spans="1:3">
      <c r="A81" s="4">
        <v>6</v>
      </c>
      <c r="B81" s="1" t="s">
        <v>74</v>
      </c>
      <c r="C81" s="5">
        <v>38875</v>
      </c>
    </row>
    <row r="82" spans="1:3">
      <c r="A82" s="4">
        <v>7</v>
      </c>
      <c r="B82" s="1" t="s">
        <v>75</v>
      </c>
      <c r="C82" s="5">
        <v>38863</v>
      </c>
    </row>
    <row r="83" spans="1:3">
      <c r="A83" s="4">
        <v>8</v>
      </c>
      <c r="B83" s="1" t="s">
        <v>76</v>
      </c>
      <c r="C83" s="5">
        <v>38757</v>
      </c>
    </row>
    <row r="84" spans="1:3">
      <c r="A84" s="4">
        <v>9</v>
      </c>
      <c r="B84" s="1" t="s">
        <v>77</v>
      </c>
      <c r="C84" s="5">
        <v>38727</v>
      </c>
    </row>
    <row r="85" spans="1:3">
      <c r="A85" s="2" t="s">
        <v>31</v>
      </c>
    </row>
    <row r="86" spans="1:3">
      <c r="A86" s="4">
        <v>10</v>
      </c>
      <c r="B86" s="1" t="s">
        <v>78</v>
      </c>
      <c r="C86" s="5">
        <v>38142</v>
      </c>
    </row>
    <row r="87" spans="1:3">
      <c r="A87" s="4">
        <v>11</v>
      </c>
      <c r="B87" s="1" t="s">
        <v>79</v>
      </c>
      <c r="C87" s="5">
        <v>37815</v>
      </c>
    </row>
    <row r="88" spans="1:3">
      <c r="A88" s="4">
        <v>12</v>
      </c>
      <c r="B88" s="1" t="s">
        <v>80</v>
      </c>
      <c r="C88" s="5">
        <v>38127</v>
      </c>
    </row>
    <row r="89" spans="1:3">
      <c r="A89" s="2" t="s">
        <v>68</v>
      </c>
    </row>
    <row r="90" spans="1:3">
      <c r="A90" s="4">
        <v>13</v>
      </c>
      <c r="B90" s="1" t="s">
        <v>81</v>
      </c>
      <c r="C90" s="6" t="s">
        <v>82</v>
      </c>
    </row>
    <row r="91" spans="1:3">
      <c r="A91" s="2" t="s">
        <v>25</v>
      </c>
    </row>
    <row r="92" spans="1:3">
      <c r="A92" s="4">
        <v>14</v>
      </c>
      <c r="B92" s="1" t="s">
        <v>83</v>
      </c>
      <c r="C92" s="6" t="s">
        <v>84</v>
      </c>
    </row>
    <row r="93" spans="1:3">
      <c r="A93" s="2" t="s">
        <v>5</v>
      </c>
    </row>
    <row r="94" spans="1:3">
      <c r="A94" s="4">
        <v>15</v>
      </c>
      <c r="B94" s="1" t="s">
        <v>85</v>
      </c>
      <c r="C94" s="6" t="s">
        <v>86</v>
      </c>
    </row>
    <row r="95" spans="1:3">
      <c r="A95" s="2" t="s">
        <v>31</v>
      </c>
    </row>
    <row r="96" spans="1:3">
      <c r="A96" s="4">
        <v>16</v>
      </c>
      <c r="B96" s="1" t="s">
        <v>87</v>
      </c>
      <c r="C96" s="6" t="s">
        <v>88</v>
      </c>
    </row>
    <row r="97" spans="1:3">
      <c r="A97" s="78" t="s">
        <v>96</v>
      </c>
      <c r="B97" s="78"/>
      <c r="C97" s="78"/>
    </row>
    <row r="98" spans="1:3">
      <c r="A98" s="2" t="s">
        <v>5</v>
      </c>
    </row>
    <row r="99" spans="1:3">
      <c r="A99" s="4">
        <v>1</v>
      </c>
      <c r="B99" s="1" t="s">
        <v>89</v>
      </c>
      <c r="C99" s="5">
        <v>38971</v>
      </c>
    </row>
    <row r="100" spans="1:3">
      <c r="A100" s="4">
        <v>2</v>
      </c>
      <c r="B100" s="1" t="s">
        <v>90</v>
      </c>
      <c r="C100" s="5">
        <v>39069</v>
      </c>
    </row>
    <row r="101" spans="1:3">
      <c r="A101" s="4">
        <v>3</v>
      </c>
      <c r="B101" s="1" t="s">
        <v>91</v>
      </c>
      <c r="C101" s="5">
        <v>38870</v>
      </c>
    </row>
  </sheetData>
  <mergeCells count="7">
    <mergeCell ref="A1:C1"/>
    <mergeCell ref="A2:C2"/>
    <mergeCell ref="A97:C97"/>
    <mergeCell ref="A70:C70"/>
    <mergeCell ref="A60:C60"/>
    <mergeCell ref="A22:C22"/>
    <mergeCell ref="A3:C3"/>
  </mergeCells>
  <hyperlinks>
    <hyperlink ref="D2" r:id="rId1" location="'ESTADUAL TRI e TRS'!1:1048576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3"/>
  <sheetViews>
    <sheetView workbookViewId="0">
      <selection activeCell="N2" sqref="N2"/>
    </sheetView>
  </sheetViews>
  <sheetFormatPr defaultRowHeight="15"/>
  <cols>
    <col min="1" max="1" width="3.28515625" style="14" customWidth="1"/>
    <col min="2" max="2" width="14.140625" style="14" customWidth="1"/>
    <col min="3" max="3" width="42.85546875" style="14" customWidth="1"/>
    <col min="4" max="4" width="1" style="14" customWidth="1"/>
    <col min="5" max="5" width="7.5703125" style="14" customWidth="1"/>
    <col min="6" max="6" width="6" style="14" bestFit="1" customWidth="1"/>
    <col min="7" max="7" width="9" style="14" bestFit="1" customWidth="1"/>
    <col min="8" max="8" width="1" style="14" customWidth="1"/>
    <col min="9" max="9" width="1.42578125" style="14" customWidth="1"/>
    <col min="10" max="10" width="1" style="14" customWidth="1"/>
    <col min="11" max="11" width="9" style="14" bestFit="1" customWidth="1"/>
    <col min="12" max="12" width="1" style="14" customWidth="1"/>
    <col min="13" max="13" width="11.85546875" style="14" bestFit="1" customWidth="1"/>
    <col min="14" max="14" width="12.42578125" style="14" bestFit="1" customWidth="1"/>
    <col min="15" max="16384" width="9.140625" style="14"/>
  </cols>
  <sheetData>
    <row r="1" spans="1:19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28"/>
      <c r="O1" s="39"/>
      <c r="P1" s="21"/>
      <c r="Q1" s="21"/>
      <c r="R1" s="21"/>
      <c r="S1" s="21"/>
    </row>
    <row r="2" spans="1:19" ht="15.7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65" t="s">
        <v>176</v>
      </c>
      <c r="O2" s="39"/>
      <c r="P2" s="21"/>
      <c r="Q2" s="21"/>
      <c r="R2" s="21"/>
      <c r="S2" s="21"/>
    </row>
    <row r="3" spans="1:19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1"/>
      <c r="Q3" s="21"/>
      <c r="R3" s="21"/>
      <c r="S3" s="21"/>
    </row>
    <row r="4" spans="1:19">
      <c r="A4" s="32"/>
      <c r="B4" s="33" t="s">
        <v>25</v>
      </c>
      <c r="C4" s="34" t="s">
        <v>97</v>
      </c>
      <c r="D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1"/>
      <c r="Q4" s="21"/>
      <c r="R4" s="21"/>
      <c r="S4" s="21"/>
    </row>
    <row r="5" spans="1:19">
      <c r="A5" s="32"/>
      <c r="B5" s="32"/>
      <c r="C5" s="32"/>
      <c r="D5" s="79" t="s">
        <v>121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21"/>
      <c r="Q5" s="21"/>
      <c r="R5" s="21"/>
      <c r="S5" s="21"/>
    </row>
    <row r="6" spans="1:19">
      <c r="A6" s="36">
        <v>1</v>
      </c>
      <c r="B6" s="32" t="s">
        <v>122</v>
      </c>
      <c r="C6" s="32"/>
      <c r="D6" s="58"/>
      <c r="E6" s="42">
        <v>22.725000000000001</v>
      </c>
      <c r="F6" s="41">
        <v>0.9</v>
      </c>
      <c r="G6" s="59">
        <v>23.625</v>
      </c>
      <c r="H6" s="58"/>
      <c r="J6" s="58"/>
      <c r="K6" s="59">
        <v>23.625</v>
      </c>
      <c r="L6" s="32"/>
      <c r="M6" s="60">
        <v>39175</v>
      </c>
      <c r="N6" s="38"/>
      <c r="O6" s="32"/>
      <c r="P6" s="21"/>
      <c r="Q6" s="21"/>
      <c r="R6" s="21"/>
      <c r="S6" s="21"/>
    </row>
    <row r="7" spans="1:19" ht="15.75">
      <c r="A7" s="36">
        <v>2</v>
      </c>
      <c r="B7" s="32" t="s">
        <v>123</v>
      </c>
      <c r="C7" s="32"/>
      <c r="D7" s="58"/>
      <c r="E7" s="36">
        <v>19.824999999999999</v>
      </c>
      <c r="F7" s="41">
        <v>0.6</v>
      </c>
      <c r="G7" s="59">
        <v>20.425000000000001</v>
      </c>
      <c r="H7" s="58"/>
      <c r="J7" s="58"/>
      <c r="K7" s="59">
        <v>20.425000000000001</v>
      </c>
      <c r="L7" s="32"/>
      <c r="M7" s="60">
        <v>39230</v>
      </c>
      <c r="N7" s="38"/>
      <c r="O7" s="39"/>
      <c r="P7" s="21"/>
      <c r="Q7" s="21"/>
      <c r="R7" s="21"/>
      <c r="S7" s="21"/>
    </row>
    <row r="8" spans="1:19">
      <c r="A8" s="36">
        <v>3</v>
      </c>
      <c r="B8" s="32" t="s">
        <v>124</v>
      </c>
      <c r="C8" s="32"/>
      <c r="D8" s="58"/>
      <c r="E8" s="36">
        <v>12.275</v>
      </c>
      <c r="F8" s="41">
        <v>0.3</v>
      </c>
      <c r="G8" s="59">
        <v>12.574999999999999</v>
      </c>
      <c r="H8" s="58"/>
      <c r="J8" s="58"/>
      <c r="K8" s="59">
        <v>12.574999999999999</v>
      </c>
      <c r="L8" s="32"/>
      <c r="M8" s="60">
        <v>39523</v>
      </c>
      <c r="N8" s="38"/>
      <c r="O8" s="21"/>
      <c r="P8" s="21"/>
      <c r="Q8" s="21"/>
      <c r="R8" s="21"/>
      <c r="S8" s="21"/>
    </row>
    <row r="9" spans="1:19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9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9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9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9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</sheetData>
  <mergeCells count="3">
    <mergeCell ref="D5:O5"/>
    <mergeCell ref="A1:M1"/>
    <mergeCell ref="A2:M2"/>
  </mergeCells>
  <hyperlinks>
    <hyperlink ref="N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M2" sqref="M2"/>
    </sheetView>
  </sheetViews>
  <sheetFormatPr defaultRowHeight="15"/>
  <cols>
    <col min="1" max="1" width="3.28515625" style="14" customWidth="1"/>
    <col min="2" max="2" width="15.7109375" style="14" customWidth="1"/>
    <col min="3" max="3" width="28.42578125" style="14" customWidth="1"/>
    <col min="4" max="4" width="1" style="14" customWidth="1"/>
    <col min="5" max="5" width="7.5703125" style="14" customWidth="1"/>
    <col min="6" max="6" width="6" style="14" bestFit="1" customWidth="1"/>
    <col min="7" max="7" width="9" style="14" bestFit="1" customWidth="1"/>
    <col min="8" max="8" width="1" style="14" customWidth="1"/>
    <col min="9" max="9" width="1.42578125" style="14" customWidth="1"/>
    <col min="10" max="10" width="1" style="14" customWidth="1"/>
    <col min="11" max="11" width="11.85546875" style="14" bestFit="1" customWidth="1"/>
    <col min="12" max="12" width="1" style="14" customWidth="1"/>
    <col min="13" max="13" width="9" style="14" bestFit="1" customWidth="1"/>
    <col min="14" max="14" width="12.42578125" style="14" bestFit="1" customWidth="1"/>
    <col min="15" max="16384" width="9.140625" style="14"/>
  </cols>
  <sheetData>
    <row r="1" spans="1:19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28"/>
      <c r="N1" s="28"/>
      <c r="O1" s="39"/>
      <c r="P1" s="21"/>
      <c r="Q1" s="21"/>
      <c r="R1" s="21"/>
      <c r="S1" s="21"/>
    </row>
    <row r="2" spans="1:19" ht="15.7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22"/>
      <c r="M2" s="65" t="s">
        <v>176</v>
      </c>
      <c r="N2" s="22"/>
      <c r="O2" s="39"/>
      <c r="P2" s="21"/>
      <c r="Q2" s="21"/>
      <c r="R2" s="21"/>
      <c r="S2" s="21"/>
    </row>
    <row r="3" spans="1:19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1"/>
      <c r="Q3" s="21"/>
      <c r="R3" s="21"/>
      <c r="S3" s="21"/>
    </row>
    <row r="4" spans="1:19">
      <c r="A4" s="32"/>
      <c r="B4" s="33" t="s">
        <v>5</v>
      </c>
      <c r="C4" s="34" t="s">
        <v>97</v>
      </c>
      <c r="D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1"/>
      <c r="Q4" s="21"/>
      <c r="R4" s="21"/>
      <c r="S4" s="21"/>
    </row>
    <row r="5" spans="1:19">
      <c r="A5" s="32"/>
      <c r="B5" s="32"/>
      <c r="C5" s="32"/>
      <c r="D5" s="79" t="s">
        <v>121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21"/>
      <c r="Q5" s="21"/>
      <c r="R5" s="21"/>
      <c r="S5" s="21"/>
    </row>
    <row r="6" spans="1:19">
      <c r="A6" s="36">
        <v>1</v>
      </c>
      <c r="B6" s="32" t="s">
        <v>126</v>
      </c>
      <c r="C6" s="32"/>
      <c r="D6" s="40"/>
      <c r="E6" s="46">
        <v>24.05</v>
      </c>
      <c r="F6" s="41">
        <v>0.7</v>
      </c>
      <c r="G6" s="45">
        <f>SUM(E6:F6)</f>
        <v>24.75</v>
      </c>
      <c r="H6" s="40"/>
      <c r="J6" s="40"/>
      <c r="K6" s="44">
        <v>38893</v>
      </c>
      <c r="L6" s="32"/>
      <c r="M6" s="37"/>
      <c r="N6" s="38"/>
      <c r="O6" s="32"/>
      <c r="P6" s="21"/>
      <c r="Q6" s="21"/>
      <c r="R6" s="21"/>
      <c r="S6" s="21"/>
    </row>
    <row r="7" spans="1:19" ht="15.75">
      <c r="A7" s="36">
        <v>2</v>
      </c>
      <c r="B7" s="32" t="s">
        <v>127</v>
      </c>
      <c r="C7" s="32"/>
      <c r="D7" s="40"/>
      <c r="E7" s="47">
        <v>23.625</v>
      </c>
      <c r="F7" s="41">
        <v>0.9</v>
      </c>
      <c r="G7" s="45">
        <f>SUM(E7:F7)</f>
        <v>24.524999999999999</v>
      </c>
      <c r="H7" s="40"/>
      <c r="J7" s="40"/>
      <c r="K7" s="44">
        <v>38863</v>
      </c>
      <c r="L7" s="32"/>
      <c r="M7" s="37"/>
      <c r="N7" s="38"/>
      <c r="O7" s="39"/>
      <c r="P7" s="21"/>
      <c r="Q7" s="21"/>
      <c r="R7" s="21"/>
      <c r="S7" s="21"/>
    </row>
    <row r="8" spans="1:19">
      <c r="A8" s="36">
        <v>2</v>
      </c>
      <c r="B8" s="32" t="s">
        <v>128</v>
      </c>
      <c r="C8" s="32"/>
      <c r="D8" s="40"/>
      <c r="E8" s="47">
        <v>23.824999999999999</v>
      </c>
      <c r="F8" s="41">
        <v>0.7</v>
      </c>
      <c r="G8" s="45">
        <f>SUM(E8:F8)</f>
        <v>24.524999999999999</v>
      </c>
      <c r="H8" s="40"/>
      <c r="J8" s="40"/>
      <c r="K8" s="44">
        <v>38999</v>
      </c>
      <c r="L8" s="32"/>
      <c r="M8" s="37"/>
      <c r="N8" s="38"/>
      <c r="O8" s="21"/>
      <c r="P8" s="21"/>
      <c r="Q8" s="21"/>
      <c r="R8" s="21"/>
      <c r="S8" s="21"/>
    </row>
    <row r="9" spans="1:19">
      <c r="A9" s="36">
        <v>4</v>
      </c>
      <c r="B9" s="32" t="s">
        <v>130</v>
      </c>
      <c r="C9" s="32"/>
      <c r="D9" s="40"/>
      <c r="E9" s="47">
        <v>22.475000000000001</v>
      </c>
      <c r="F9" s="41">
        <v>0.7</v>
      </c>
      <c r="G9" s="45">
        <f t="shared" ref="G9:G23" si="0">SUM(E9:F9)</f>
        <v>23.175000000000001</v>
      </c>
      <c r="H9" s="40"/>
      <c r="J9" s="40"/>
      <c r="K9" s="44">
        <v>39090</v>
      </c>
      <c r="L9" s="21"/>
      <c r="M9" s="21"/>
      <c r="N9" s="21"/>
      <c r="O9" s="21"/>
      <c r="P9" s="21"/>
    </row>
    <row r="10" spans="1:19">
      <c r="A10" s="36">
        <v>5</v>
      </c>
      <c r="B10" s="32" t="s">
        <v>129</v>
      </c>
      <c r="C10" s="32"/>
      <c r="D10" s="40"/>
      <c r="E10" s="47">
        <v>22.274999999999999</v>
      </c>
      <c r="F10" s="41">
        <v>0.7</v>
      </c>
      <c r="G10" s="45">
        <f t="shared" si="0"/>
        <v>22.974999999999998</v>
      </c>
      <c r="H10" s="40"/>
      <c r="J10" s="40"/>
      <c r="K10" s="44">
        <v>38971</v>
      </c>
      <c r="L10" s="21"/>
      <c r="M10" s="21"/>
      <c r="N10" s="21"/>
      <c r="O10" s="21"/>
      <c r="P10" s="21"/>
    </row>
    <row r="11" spans="1:19">
      <c r="A11" s="36">
        <v>5</v>
      </c>
      <c r="B11" s="32" t="s">
        <v>131</v>
      </c>
      <c r="C11" s="32"/>
      <c r="D11" s="40"/>
      <c r="E11" s="47">
        <v>22.274999999999999</v>
      </c>
      <c r="F11" s="41">
        <v>0.7</v>
      </c>
      <c r="G11" s="45">
        <f t="shared" si="0"/>
        <v>22.974999999999998</v>
      </c>
      <c r="H11" s="40"/>
      <c r="J11" s="40"/>
      <c r="K11" s="44">
        <v>38918</v>
      </c>
      <c r="L11" s="21"/>
      <c r="M11" s="21"/>
      <c r="N11" s="21"/>
      <c r="O11" s="21"/>
      <c r="P11" s="21"/>
    </row>
    <row r="12" spans="1:19">
      <c r="A12" s="36">
        <v>7</v>
      </c>
      <c r="B12" s="32" t="s">
        <v>132</v>
      </c>
      <c r="C12" s="32"/>
      <c r="D12" s="40"/>
      <c r="E12" s="47">
        <v>21.875</v>
      </c>
      <c r="F12" s="41">
        <v>0.7</v>
      </c>
      <c r="G12" s="45">
        <f t="shared" si="0"/>
        <v>22.574999999999999</v>
      </c>
      <c r="H12" s="40"/>
      <c r="J12" s="40"/>
      <c r="K12" s="44">
        <v>38727</v>
      </c>
      <c r="L12" s="21"/>
      <c r="M12" s="21"/>
      <c r="N12" s="21"/>
      <c r="O12" s="21"/>
      <c r="P12" s="21"/>
    </row>
    <row r="13" spans="1:19">
      <c r="A13" s="36">
        <v>8</v>
      </c>
      <c r="B13" s="32" t="s">
        <v>133</v>
      </c>
      <c r="C13" s="32"/>
      <c r="D13" s="40"/>
      <c r="E13" s="47">
        <v>21.425000000000001</v>
      </c>
      <c r="F13" s="41">
        <v>0.7</v>
      </c>
      <c r="G13" s="45">
        <f t="shared" si="0"/>
        <v>22.125</v>
      </c>
      <c r="H13" s="40"/>
      <c r="J13" s="40"/>
      <c r="K13" s="44">
        <v>38887</v>
      </c>
      <c r="L13" s="21"/>
      <c r="M13" s="21"/>
      <c r="N13" s="21"/>
      <c r="O13" s="21"/>
      <c r="P13" s="21"/>
    </row>
    <row r="14" spans="1:19">
      <c r="A14" s="36">
        <v>9</v>
      </c>
      <c r="B14" s="32" t="s">
        <v>134</v>
      </c>
      <c r="C14" s="32"/>
      <c r="D14" s="40"/>
      <c r="E14" s="47">
        <v>21.25</v>
      </c>
      <c r="F14" s="41">
        <v>0.8</v>
      </c>
      <c r="G14" s="45">
        <f t="shared" si="0"/>
        <v>22.05</v>
      </c>
      <c r="H14" s="40"/>
      <c r="J14" s="40"/>
      <c r="K14" s="44">
        <v>38757</v>
      </c>
    </row>
    <row r="15" spans="1:19">
      <c r="A15" s="36">
        <v>10</v>
      </c>
      <c r="B15" s="32" t="s">
        <v>135</v>
      </c>
      <c r="C15" s="32"/>
      <c r="D15" s="40"/>
      <c r="E15" s="47">
        <v>20.875</v>
      </c>
      <c r="F15" s="41">
        <v>0.9</v>
      </c>
      <c r="G15" s="45">
        <f t="shared" si="0"/>
        <v>21.774999999999999</v>
      </c>
      <c r="H15" s="40"/>
      <c r="J15" s="40"/>
      <c r="K15" s="44">
        <v>38496</v>
      </c>
    </row>
    <row r="16" spans="1:19">
      <c r="A16" s="36">
        <v>11</v>
      </c>
      <c r="B16" s="32" t="s">
        <v>136</v>
      </c>
      <c r="C16" s="32"/>
      <c r="D16" s="40"/>
      <c r="E16" s="47">
        <v>20.975000000000001</v>
      </c>
      <c r="F16" s="41">
        <v>0.7</v>
      </c>
      <c r="G16" s="45">
        <f t="shared" si="0"/>
        <v>21.675000000000001</v>
      </c>
      <c r="H16" s="40"/>
      <c r="J16" s="40"/>
      <c r="K16" s="44">
        <v>39021</v>
      </c>
    </row>
    <row r="17" spans="1:11">
      <c r="A17" s="36">
        <v>12</v>
      </c>
      <c r="B17" s="32" t="s">
        <v>137</v>
      </c>
      <c r="C17" s="32"/>
      <c r="D17" s="40"/>
      <c r="E17" s="47">
        <v>20.8</v>
      </c>
      <c r="F17" s="41">
        <v>0.8</v>
      </c>
      <c r="G17" s="45">
        <f t="shared" si="0"/>
        <v>21.6</v>
      </c>
      <c r="H17" s="40"/>
      <c r="J17" s="40"/>
      <c r="K17" s="44">
        <v>39069</v>
      </c>
    </row>
    <row r="18" spans="1:11">
      <c r="A18" s="36">
        <v>13</v>
      </c>
      <c r="B18" s="32" t="s">
        <v>138</v>
      </c>
      <c r="C18" s="32"/>
      <c r="D18" s="40"/>
      <c r="E18" s="47">
        <v>19.975000000000001</v>
      </c>
      <c r="F18" s="41">
        <v>0.9</v>
      </c>
      <c r="G18" s="45">
        <f t="shared" si="0"/>
        <v>20.875</v>
      </c>
      <c r="H18" s="40"/>
      <c r="J18" s="40"/>
      <c r="K18" s="44">
        <v>38611</v>
      </c>
    </row>
    <row r="19" spans="1:11">
      <c r="A19" s="36">
        <v>14</v>
      </c>
      <c r="B19" s="32" t="s">
        <v>139</v>
      </c>
      <c r="C19" s="32"/>
      <c r="D19" s="40"/>
      <c r="E19" s="47">
        <v>20</v>
      </c>
      <c r="F19" s="41">
        <v>0.6</v>
      </c>
      <c r="G19" s="45">
        <f t="shared" si="0"/>
        <v>20.6</v>
      </c>
      <c r="H19" s="40"/>
      <c r="J19" s="40"/>
      <c r="K19" s="44">
        <v>38587</v>
      </c>
    </row>
    <row r="20" spans="1:11">
      <c r="A20" s="36">
        <v>15</v>
      </c>
      <c r="B20" s="32" t="s">
        <v>140</v>
      </c>
      <c r="C20" s="32"/>
      <c r="D20" s="40"/>
      <c r="E20" s="47">
        <v>19</v>
      </c>
      <c r="F20" s="41">
        <v>0.6</v>
      </c>
      <c r="G20" s="45">
        <f t="shared" si="0"/>
        <v>19.600000000000001</v>
      </c>
      <c r="H20" s="40"/>
      <c r="J20" s="40"/>
      <c r="K20" s="44">
        <v>38625</v>
      </c>
    </row>
    <row r="21" spans="1:11">
      <c r="A21" s="36">
        <v>16</v>
      </c>
      <c r="B21" s="32" t="s">
        <v>141</v>
      </c>
      <c r="C21" s="32"/>
      <c r="D21" s="40"/>
      <c r="E21" s="47">
        <v>18.725000000000001</v>
      </c>
      <c r="F21" s="41">
        <v>0.5</v>
      </c>
      <c r="G21" s="45">
        <f t="shared" si="0"/>
        <v>19.225000000000001</v>
      </c>
      <c r="H21" s="40"/>
      <c r="J21" s="40"/>
      <c r="K21" s="44">
        <v>38870</v>
      </c>
    </row>
    <row r="22" spans="1:11">
      <c r="A22" s="36">
        <v>17</v>
      </c>
      <c r="B22" s="32" t="s">
        <v>142</v>
      </c>
      <c r="C22" s="32"/>
      <c r="D22" s="40"/>
      <c r="E22" s="47">
        <v>16.675000000000001</v>
      </c>
      <c r="F22" s="41">
        <v>0.7</v>
      </c>
      <c r="G22" s="45">
        <f t="shared" si="0"/>
        <v>17.375</v>
      </c>
      <c r="H22" s="40"/>
      <c r="J22" s="40"/>
      <c r="K22" s="44">
        <v>38875</v>
      </c>
    </row>
    <row r="23" spans="1:11">
      <c r="A23" s="36">
        <v>18</v>
      </c>
      <c r="B23" s="32" t="s">
        <v>143</v>
      </c>
      <c r="C23" s="32"/>
      <c r="D23" s="40"/>
      <c r="E23" s="47">
        <v>14.975</v>
      </c>
      <c r="F23" s="41">
        <v>0.4</v>
      </c>
      <c r="G23" s="45">
        <f t="shared" si="0"/>
        <v>15.375</v>
      </c>
      <c r="H23" s="40"/>
      <c r="J23" s="40"/>
      <c r="K23" s="44">
        <v>38405</v>
      </c>
    </row>
    <row r="24" spans="1:11">
      <c r="A24" s="36">
        <v>19</v>
      </c>
      <c r="B24" s="32" t="s">
        <v>144</v>
      </c>
      <c r="C24" s="32"/>
      <c r="D24" s="40"/>
      <c r="E24" s="47">
        <v>4.7750000000000004</v>
      </c>
      <c r="F24" s="41">
        <v>0.1</v>
      </c>
      <c r="G24" s="45">
        <f t="shared" ref="G24" si="1">SUM(E24:F24)</f>
        <v>4.875</v>
      </c>
      <c r="H24" s="40"/>
      <c r="J24" s="40"/>
      <c r="K24" s="44">
        <v>38999</v>
      </c>
    </row>
  </sheetData>
  <mergeCells count="3">
    <mergeCell ref="D5:O5"/>
    <mergeCell ref="A1:L1"/>
    <mergeCell ref="A2:K2"/>
  </mergeCells>
  <hyperlinks>
    <hyperlink ref="M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"/>
  <sheetViews>
    <sheetView workbookViewId="0">
      <selection activeCell="N2" sqref="N2"/>
    </sheetView>
  </sheetViews>
  <sheetFormatPr defaultRowHeight="15"/>
  <cols>
    <col min="1" max="1" width="3.28515625" style="14" customWidth="1"/>
    <col min="2" max="2" width="14.140625" style="14" customWidth="1"/>
    <col min="3" max="3" width="42.85546875" style="14" customWidth="1"/>
    <col min="4" max="4" width="1" style="14" customWidth="1"/>
    <col min="5" max="5" width="7.5703125" style="14" customWidth="1"/>
    <col min="6" max="6" width="6" style="14" bestFit="1" customWidth="1"/>
    <col min="7" max="7" width="9" style="14" bestFit="1" customWidth="1"/>
    <col min="8" max="8" width="1" style="14" customWidth="1"/>
    <col min="9" max="9" width="1.42578125" style="14" customWidth="1"/>
    <col min="10" max="10" width="1" style="14" customWidth="1"/>
    <col min="11" max="11" width="9" style="14" bestFit="1" customWidth="1"/>
    <col min="12" max="12" width="1" style="14" customWidth="1"/>
    <col min="13" max="13" width="11.85546875" style="14" bestFit="1" customWidth="1"/>
    <col min="14" max="14" width="12.42578125" style="14" bestFit="1" customWidth="1"/>
    <col min="15" max="16384" width="9.140625" style="14"/>
  </cols>
  <sheetData>
    <row r="1" spans="1:19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28"/>
      <c r="O1" s="39"/>
      <c r="P1" s="21"/>
      <c r="Q1" s="21"/>
      <c r="R1" s="21"/>
      <c r="S1" s="21"/>
    </row>
    <row r="2" spans="1:19" ht="15.7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65" t="s">
        <v>176</v>
      </c>
      <c r="O2" s="39"/>
      <c r="P2" s="21"/>
      <c r="Q2" s="21"/>
      <c r="R2" s="21"/>
      <c r="S2" s="21"/>
    </row>
    <row r="3" spans="1:19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1"/>
      <c r="Q3" s="21"/>
      <c r="R3" s="21"/>
      <c r="S3" s="21"/>
    </row>
    <row r="4" spans="1:19">
      <c r="A4" s="32"/>
      <c r="B4" s="33" t="s">
        <v>72</v>
      </c>
      <c r="C4" s="34" t="s">
        <v>97</v>
      </c>
      <c r="D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1"/>
      <c r="Q4" s="21"/>
      <c r="R4" s="21"/>
      <c r="S4" s="21"/>
    </row>
    <row r="5" spans="1:19">
      <c r="A5" s="32"/>
      <c r="B5" s="32"/>
      <c r="C5" s="32"/>
      <c r="D5" s="79" t="s">
        <v>121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21"/>
      <c r="Q5" s="21"/>
      <c r="R5" s="21"/>
      <c r="S5" s="21"/>
    </row>
    <row r="6" spans="1:19">
      <c r="A6" s="36">
        <v>1</v>
      </c>
      <c r="B6" s="32" t="s">
        <v>125</v>
      </c>
      <c r="C6" s="32"/>
      <c r="D6" s="58"/>
      <c r="E6" s="42">
        <v>26.875</v>
      </c>
      <c r="F6" s="41">
        <v>1.4</v>
      </c>
      <c r="G6" s="59">
        <v>28.274999999999999</v>
      </c>
      <c r="H6" s="58"/>
      <c r="J6" s="58"/>
      <c r="K6" s="59">
        <v>28.274999999999999</v>
      </c>
      <c r="L6" s="58"/>
      <c r="M6" s="44">
        <v>38617</v>
      </c>
      <c r="N6" s="38"/>
      <c r="O6" s="32"/>
      <c r="P6" s="21"/>
      <c r="Q6" s="21"/>
      <c r="R6" s="21"/>
      <c r="S6" s="21"/>
    </row>
    <row r="7" spans="1:19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9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9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9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</sheetData>
  <mergeCells count="3">
    <mergeCell ref="D5:O5"/>
    <mergeCell ref="A2:M2"/>
    <mergeCell ref="A1:M1"/>
  </mergeCells>
  <hyperlinks>
    <hyperlink ref="N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K2" sqref="K2"/>
    </sheetView>
  </sheetViews>
  <sheetFormatPr defaultRowHeight="15"/>
  <cols>
    <col min="1" max="1" width="3.28515625" style="14" customWidth="1"/>
    <col min="2" max="2" width="15.7109375" style="14" customWidth="1"/>
    <col min="3" max="3" width="28.42578125" style="14" customWidth="1"/>
    <col min="4" max="4" width="1" style="14" customWidth="1"/>
    <col min="5" max="5" width="7.5703125" style="14" customWidth="1"/>
    <col min="6" max="6" width="6" style="14" bestFit="1" customWidth="1"/>
    <col min="7" max="7" width="9" style="14" bestFit="1" customWidth="1"/>
    <col min="8" max="8" width="1" style="14" customWidth="1"/>
    <col min="9" max="9" width="1.42578125" style="14" customWidth="1"/>
    <col min="10" max="10" width="1" style="14" customWidth="1"/>
    <col min="11" max="11" width="11.85546875" style="14" bestFit="1" customWidth="1"/>
    <col min="12" max="12" width="1" style="14" customWidth="1"/>
    <col min="13" max="13" width="9" style="14" bestFit="1" customWidth="1"/>
    <col min="14" max="14" width="12.42578125" style="14" bestFit="1" customWidth="1"/>
    <col min="15" max="16384" width="9.140625" style="14"/>
  </cols>
  <sheetData>
    <row r="1" spans="1:19" ht="15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28"/>
      <c r="K1" s="28"/>
      <c r="L1" s="28"/>
      <c r="M1" s="28"/>
      <c r="N1" s="28"/>
      <c r="O1" s="39"/>
      <c r="P1" s="21"/>
      <c r="Q1" s="21"/>
      <c r="R1" s="21"/>
      <c r="S1" s="21"/>
    </row>
    <row r="2" spans="1:19" ht="15.7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22"/>
      <c r="K2" s="65" t="s">
        <v>176</v>
      </c>
      <c r="L2" s="22"/>
      <c r="M2" s="22"/>
      <c r="N2" s="22"/>
      <c r="O2" s="39"/>
      <c r="P2" s="21"/>
      <c r="Q2" s="21"/>
      <c r="R2" s="21"/>
      <c r="S2" s="21"/>
    </row>
    <row r="3" spans="1:19" ht="15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1"/>
      <c r="Q3" s="21"/>
      <c r="R3" s="21"/>
      <c r="S3" s="21"/>
    </row>
    <row r="4" spans="1:19">
      <c r="A4" s="32"/>
      <c r="B4" s="33" t="s">
        <v>5</v>
      </c>
      <c r="C4" s="34" t="s">
        <v>148</v>
      </c>
      <c r="D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1"/>
      <c r="Q4" s="21"/>
      <c r="R4" s="21"/>
      <c r="S4" s="21"/>
    </row>
    <row r="5" spans="1:19">
      <c r="A5" s="32"/>
      <c r="B5" s="32"/>
      <c r="C5" s="32"/>
      <c r="D5" s="79" t="s">
        <v>121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21"/>
      <c r="Q5" s="21"/>
      <c r="R5" s="21"/>
      <c r="S5" s="21"/>
    </row>
    <row r="6" spans="1:19">
      <c r="A6" s="36">
        <v>1</v>
      </c>
      <c r="B6" s="32" t="s">
        <v>117</v>
      </c>
      <c r="C6" s="32"/>
      <c r="D6" s="40"/>
      <c r="E6" s="46">
        <v>93.924999999999997</v>
      </c>
      <c r="F6" s="41">
        <v>0</v>
      </c>
      <c r="G6" s="45">
        <f>SUM(E6:F6)</f>
        <v>93.924999999999997</v>
      </c>
      <c r="H6" s="32"/>
      <c r="J6" s="32"/>
      <c r="K6" s="44"/>
      <c r="L6" s="32"/>
      <c r="M6" s="37"/>
      <c r="N6" s="38"/>
      <c r="O6" s="32"/>
      <c r="P6" s="21"/>
      <c r="Q6" s="21"/>
      <c r="R6" s="21"/>
      <c r="S6" s="21"/>
    </row>
    <row r="7" spans="1:19" ht="15.75">
      <c r="A7" s="36">
        <v>2</v>
      </c>
      <c r="B7" s="32" t="s">
        <v>145</v>
      </c>
      <c r="C7" s="32"/>
      <c r="D7" s="40"/>
      <c r="E7" s="47">
        <v>86.525000000000006</v>
      </c>
      <c r="F7" s="41">
        <v>0</v>
      </c>
      <c r="G7" s="45">
        <f>SUM(E7:F7)</f>
        <v>86.525000000000006</v>
      </c>
      <c r="H7" s="32"/>
      <c r="J7" s="32"/>
      <c r="K7" s="44"/>
      <c r="L7" s="32"/>
      <c r="M7" s="37"/>
      <c r="N7" s="38"/>
      <c r="O7" s="39"/>
      <c r="P7" s="21"/>
      <c r="Q7" s="21"/>
      <c r="R7" s="21"/>
      <c r="S7" s="21"/>
    </row>
    <row r="8" spans="1:19">
      <c r="A8" s="36">
        <v>2</v>
      </c>
      <c r="B8" s="32" t="s">
        <v>146</v>
      </c>
      <c r="C8" s="32"/>
      <c r="D8" s="40"/>
      <c r="E8" s="47">
        <v>78.625</v>
      </c>
      <c r="F8" s="41">
        <v>0</v>
      </c>
      <c r="G8" s="45">
        <f>SUM(E8:F8)</f>
        <v>78.625</v>
      </c>
      <c r="H8" s="32"/>
      <c r="J8" s="32"/>
      <c r="K8" s="44"/>
      <c r="L8" s="32"/>
      <c r="M8" s="37"/>
      <c r="N8" s="38"/>
      <c r="O8" s="21"/>
      <c r="P8" s="21"/>
      <c r="Q8" s="21"/>
      <c r="R8" s="21"/>
      <c r="S8" s="21"/>
    </row>
    <row r="9" spans="1:19">
      <c r="A9" s="36">
        <v>4</v>
      </c>
      <c r="B9" s="32" t="s">
        <v>147</v>
      </c>
      <c r="C9" s="32"/>
      <c r="D9" s="40"/>
      <c r="E9" s="47">
        <v>69.775000000000006</v>
      </c>
      <c r="F9" s="41">
        <v>0</v>
      </c>
      <c r="G9" s="45">
        <f t="shared" ref="G9" si="0">SUM(E9:F9)</f>
        <v>69.775000000000006</v>
      </c>
      <c r="H9" s="32"/>
      <c r="J9" s="32"/>
      <c r="K9" s="44"/>
      <c r="L9" s="21"/>
      <c r="M9" s="21"/>
      <c r="N9" s="21"/>
      <c r="O9" s="21"/>
      <c r="P9" s="21"/>
    </row>
    <row r="10" spans="1:19">
      <c r="A10" s="36"/>
      <c r="B10" s="32"/>
      <c r="C10" s="32"/>
      <c r="D10" s="32"/>
      <c r="E10" s="47"/>
      <c r="F10" s="41"/>
      <c r="G10" s="45"/>
      <c r="H10" s="32"/>
      <c r="J10" s="32"/>
      <c r="K10" s="44"/>
      <c r="L10" s="21"/>
      <c r="M10" s="21"/>
      <c r="N10" s="21"/>
      <c r="O10" s="21"/>
      <c r="P10" s="21"/>
    </row>
    <row r="11" spans="1:19">
      <c r="A11" s="36"/>
      <c r="B11" s="32"/>
      <c r="C11" s="32"/>
      <c r="D11" s="32"/>
      <c r="E11" s="47"/>
      <c r="F11" s="41"/>
      <c r="G11" s="45"/>
      <c r="H11" s="32"/>
      <c r="J11" s="32"/>
      <c r="K11" s="44"/>
      <c r="L11" s="21"/>
      <c r="M11" s="21"/>
      <c r="N11" s="21"/>
      <c r="O11" s="21"/>
      <c r="P11" s="21"/>
    </row>
    <row r="12" spans="1:19">
      <c r="A12" s="36"/>
      <c r="B12" s="32"/>
      <c r="C12" s="32"/>
      <c r="D12" s="32"/>
      <c r="E12" s="47"/>
      <c r="F12" s="41"/>
      <c r="G12" s="45"/>
      <c r="H12" s="32"/>
      <c r="J12" s="32"/>
      <c r="K12" s="44"/>
      <c r="L12" s="21"/>
      <c r="M12" s="21"/>
      <c r="N12" s="21"/>
      <c r="O12" s="21"/>
      <c r="P12" s="21"/>
    </row>
    <row r="13" spans="1:19">
      <c r="A13" s="36"/>
      <c r="B13" s="32"/>
      <c r="C13" s="32"/>
      <c r="D13" s="32"/>
      <c r="E13" s="47"/>
      <c r="F13" s="41"/>
      <c r="G13" s="45"/>
      <c r="H13" s="32"/>
      <c r="J13" s="32"/>
      <c r="K13" s="44"/>
      <c r="L13" s="21"/>
      <c r="M13" s="21"/>
      <c r="N13" s="21"/>
      <c r="O13" s="21"/>
      <c r="P13" s="21"/>
    </row>
    <row r="14" spans="1:19">
      <c r="A14" s="36"/>
      <c r="B14" s="32"/>
      <c r="C14" s="32"/>
      <c r="D14" s="32"/>
      <c r="E14" s="47"/>
      <c r="F14" s="41"/>
      <c r="G14" s="45"/>
      <c r="H14" s="32"/>
      <c r="J14" s="32"/>
      <c r="K14" s="44"/>
    </row>
    <row r="15" spans="1:19">
      <c r="A15" s="36"/>
      <c r="B15" s="32"/>
      <c r="C15" s="32"/>
      <c r="D15" s="32"/>
      <c r="E15" s="47"/>
      <c r="F15" s="41"/>
      <c r="G15" s="45"/>
      <c r="H15" s="32"/>
      <c r="J15" s="32"/>
      <c r="K15" s="44"/>
    </row>
    <row r="16" spans="1:19">
      <c r="A16" s="16"/>
      <c r="B16" s="17"/>
      <c r="C16" s="15"/>
      <c r="D16" s="16"/>
      <c r="E16" s="15"/>
      <c r="F16" s="16"/>
      <c r="G16" s="15"/>
      <c r="H16" s="18"/>
      <c r="J16" s="32"/>
      <c r="K16" s="44"/>
    </row>
    <row r="17" spans="1:11">
      <c r="A17" s="16"/>
      <c r="B17" s="17"/>
      <c r="C17" s="15"/>
      <c r="D17" s="16"/>
      <c r="E17" s="15"/>
      <c r="F17" s="16"/>
      <c r="G17" s="15"/>
      <c r="H17" s="18"/>
      <c r="J17" s="32"/>
      <c r="K17" s="44"/>
    </row>
    <row r="18" spans="1:11">
      <c r="A18" s="16"/>
      <c r="B18" s="17"/>
      <c r="C18" s="15"/>
      <c r="D18" s="16"/>
      <c r="E18" s="15"/>
      <c r="F18" s="16"/>
      <c r="G18" s="15"/>
      <c r="H18" s="18"/>
      <c r="J18" s="32"/>
      <c r="K18" s="44"/>
    </row>
    <row r="19" spans="1:11">
      <c r="A19" s="16"/>
      <c r="B19" s="17"/>
      <c r="C19" s="15"/>
      <c r="D19" s="16"/>
      <c r="E19" s="15"/>
      <c r="F19" s="16"/>
      <c r="G19" s="15"/>
      <c r="H19" s="18"/>
      <c r="J19" s="32"/>
      <c r="K19" s="44"/>
    </row>
    <row r="20" spans="1:11">
      <c r="A20" s="36"/>
      <c r="B20" s="32"/>
      <c r="C20" s="32"/>
      <c r="D20" s="32"/>
      <c r="E20" s="47"/>
      <c r="F20" s="41"/>
      <c r="G20" s="45"/>
      <c r="H20" s="32"/>
      <c r="J20" s="32"/>
      <c r="K20" s="44"/>
    </row>
    <row r="21" spans="1:11">
      <c r="A21" s="36"/>
      <c r="B21" s="32"/>
      <c r="C21" s="32"/>
      <c r="D21" s="32"/>
      <c r="E21" s="47"/>
      <c r="F21" s="41"/>
      <c r="G21" s="45"/>
      <c r="H21" s="32"/>
      <c r="J21" s="32"/>
      <c r="K21" s="44"/>
    </row>
    <row r="22" spans="1:11">
      <c r="A22" s="36"/>
      <c r="B22" s="32"/>
      <c r="C22" s="32"/>
      <c r="D22" s="32"/>
      <c r="E22" s="47"/>
      <c r="F22" s="41"/>
      <c r="G22" s="45"/>
      <c r="H22" s="32"/>
      <c r="J22" s="32"/>
      <c r="K22" s="44"/>
    </row>
    <row r="23" spans="1:11">
      <c r="A23" s="36"/>
      <c r="B23" s="32"/>
      <c r="C23" s="32"/>
      <c r="D23" s="32"/>
      <c r="E23" s="47"/>
      <c r="F23" s="41"/>
      <c r="G23" s="45"/>
      <c r="H23" s="32"/>
      <c r="J23" s="32"/>
      <c r="K23" s="44"/>
    </row>
    <row r="24" spans="1:11">
      <c r="A24" s="36"/>
      <c r="B24" s="32"/>
      <c r="C24" s="32"/>
      <c r="D24" s="32"/>
      <c r="E24" s="47"/>
      <c r="F24" s="41"/>
      <c r="G24" s="45"/>
      <c r="H24" s="32"/>
      <c r="J24" s="32"/>
      <c r="K24" s="44"/>
    </row>
  </sheetData>
  <mergeCells count="3">
    <mergeCell ref="D5:O5"/>
    <mergeCell ref="A1:I1"/>
    <mergeCell ref="A2:I2"/>
  </mergeCells>
  <hyperlinks>
    <hyperlink ref="K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P2" sqref="P2"/>
    </sheetView>
  </sheetViews>
  <sheetFormatPr defaultRowHeight="14.25"/>
  <cols>
    <col min="1" max="1" width="3.28515625" style="49" customWidth="1"/>
    <col min="2" max="2" width="15.140625" style="49" customWidth="1"/>
    <col min="3" max="3" width="27.28515625" style="49" customWidth="1"/>
    <col min="4" max="4" width="1" style="49" customWidth="1"/>
    <col min="5" max="5" width="7.42578125" style="49" bestFit="1" customWidth="1"/>
    <col min="6" max="6" width="6.85546875" style="49" bestFit="1" customWidth="1"/>
    <col min="7" max="7" width="8.42578125" style="49" bestFit="1" customWidth="1"/>
    <col min="8" max="8" width="1" style="49" customWidth="1"/>
    <col min="9" max="9" width="7.42578125" style="49" bestFit="1" customWidth="1"/>
    <col min="10" max="10" width="6.85546875" style="49" bestFit="1" customWidth="1"/>
    <col min="11" max="11" width="1" style="49" customWidth="1"/>
    <col min="12" max="12" width="8.42578125" style="49" bestFit="1" customWidth="1"/>
    <col min="13" max="13" width="1" style="49" customWidth="1"/>
    <col min="14" max="14" width="8.42578125" style="49" bestFit="1" customWidth="1"/>
    <col min="15" max="15" width="11.85546875" style="49" bestFit="1" customWidth="1"/>
    <col min="16" max="16" width="12.42578125" style="49" bestFit="1" customWidth="1"/>
    <col min="17" max="16384" width="9.140625" style="49"/>
  </cols>
  <sheetData>
    <row r="1" spans="1:21" ht="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28"/>
      <c r="Q1" s="39"/>
      <c r="R1" s="23"/>
      <c r="S1" s="23"/>
      <c r="T1" s="23"/>
      <c r="U1" s="23"/>
    </row>
    <row r="2" spans="1:21" ht="1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5" t="s">
        <v>176</v>
      </c>
      <c r="Q2" s="39"/>
      <c r="R2" s="23"/>
      <c r="S2" s="23"/>
      <c r="T2" s="23"/>
      <c r="U2" s="23"/>
    </row>
    <row r="3" spans="1:21" ht="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3"/>
      <c r="S3" s="23"/>
      <c r="T3" s="23"/>
      <c r="U3" s="23"/>
    </row>
    <row r="4" spans="1:21">
      <c r="A4" s="32"/>
      <c r="B4" s="33" t="s">
        <v>35</v>
      </c>
      <c r="C4" s="34" t="s">
        <v>97</v>
      </c>
      <c r="D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23"/>
      <c r="S4" s="23"/>
      <c r="T4" s="23"/>
      <c r="U4" s="23"/>
    </row>
    <row r="5" spans="1:21">
      <c r="A5" s="32"/>
      <c r="B5" s="32"/>
      <c r="C5" s="32"/>
      <c r="D5" s="79" t="s">
        <v>121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23"/>
      <c r="S5" s="23"/>
      <c r="T5" s="23"/>
      <c r="U5" s="23"/>
    </row>
    <row r="6" spans="1:21">
      <c r="A6" s="42">
        <v>1</v>
      </c>
      <c r="B6" s="42" t="s">
        <v>158</v>
      </c>
      <c r="C6" s="42"/>
      <c r="D6" s="54"/>
      <c r="E6" s="46">
        <v>22.5</v>
      </c>
      <c r="F6" s="51">
        <v>0</v>
      </c>
      <c r="G6" s="53">
        <f>SUM(E6:F6)</f>
        <v>22.5</v>
      </c>
      <c r="H6" s="54"/>
      <c r="I6" s="46">
        <v>23.024999999999999</v>
      </c>
      <c r="J6" s="51">
        <v>1.2</v>
      </c>
      <c r="K6" s="54"/>
      <c r="L6" s="53">
        <f>SUM(I6:J6)</f>
        <v>24.224999999999998</v>
      </c>
      <c r="M6" s="54"/>
      <c r="N6" s="53">
        <f>SUM(L6,G6)</f>
        <v>46.724999999999994</v>
      </c>
      <c r="O6" s="50">
        <v>37908</v>
      </c>
      <c r="P6" s="38"/>
      <c r="Q6" s="32"/>
      <c r="R6" s="23"/>
      <c r="S6" s="23"/>
      <c r="T6" s="23"/>
      <c r="U6" s="23"/>
    </row>
    <row r="7" spans="1:21" ht="15">
      <c r="A7" s="42">
        <v>2</v>
      </c>
      <c r="B7" s="42" t="s">
        <v>159</v>
      </c>
      <c r="C7" s="42"/>
      <c r="D7" s="54"/>
      <c r="E7" s="46">
        <v>22.074999999999999</v>
      </c>
      <c r="F7" s="51">
        <v>0</v>
      </c>
      <c r="G7" s="53">
        <f>SUM(E7:F7)</f>
        <v>22.074999999999999</v>
      </c>
      <c r="H7" s="54"/>
      <c r="I7" s="46">
        <v>22.074999999999999</v>
      </c>
      <c r="J7" s="51">
        <v>1.2</v>
      </c>
      <c r="K7" s="54"/>
      <c r="L7" s="53">
        <f>SUM(I7:J7)</f>
        <v>23.274999999999999</v>
      </c>
      <c r="M7" s="54"/>
      <c r="N7" s="53">
        <f t="shared" ref="N7:N8" si="0">SUM(L7,G7)</f>
        <v>45.349999999999994</v>
      </c>
      <c r="O7" s="50">
        <v>37840</v>
      </c>
      <c r="P7" s="38"/>
      <c r="Q7" s="39"/>
      <c r="R7" s="23"/>
      <c r="S7" s="23"/>
      <c r="T7" s="23"/>
      <c r="U7" s="23"/>
    </row>
    <row r="8" spans="1:21">
      <c r="A8" s="42">
        <v>2</v>
      </c>
      <c r="B8" s="42" t="s">
        <v>160</v>
      </c>
      <c r="C8" s="42"/>
      <c r="D8" s="54"/>
      <c r="E8" s="46">
        <v>18.600000000000001</v>
      </c>
      <c r="F8" s="51">
        <v>0</v>
      </c>
      <c r="G8" s="53">
        <f>SUM(E8:F8)</f>
        <v>18.600000000000001</v>
      </c>
      <c r="H8" s="54"/>
      <c r="I8" s="46">
        <v>18.600000000000001</v>
      </c>
      <c r="J8" s="51">
        <v>0.2</v>
      </c>
      <c r="K8" s="54"/>
      <c r="L8" s="53">
        <f>SUM(I8:J8)</f>
        <v>18.8</v>
      </c>
      <c r="M8" s="54"/>
      <c r="N8" s="53">
        <f t="shared" si="0"/>
        <v>37.400000000000006</v>
      </c>
      <c r="O8" s="50">
        <v>37757</v>
      </c>
      <c r="P8" s="38"/>
      <c r="Q8" s="23"/>
      <c r="R8" s="23"/>
      <c r="S8" s="23"/>
      <c r="T8" s="23"/>
      <c r="U8" s="23"/>
    </row>
    <row r="9" spans="1:21">
      <c r="A9" s="42"/>
      <c r="B9" s="42"/>
      <c r="C9" s="42"/>
      <c r="D9" s="42"/>
      <c r="E9" s="46"/>
      <c r="F9" s="51"/>
      <c r="G9" s="52"/>
      <c r="H9" s="42"/>
      <c r="I9" s="46"/>
      <c r="J9" s="51"/>
      <c r="K9" s="42"/>
      <c r="L9" s="52"/>
      <c r="M9" s="42"/>
      <c r="N9" s="52"/>
      <c r="O9" s="50"/>
      <c r="P9" s="23"/>
      <c r="Q9" s="23"/>
      <c r="R9" s="23"/>
    </row>
    <row r="10" spans="1:21">
      <c r="A10" s="42"/>
      <c r="B10" s="42"/>
      <c r="C10" s="42"/>
      <c r="D10" s="42"/>
      <c r="E10" s="46"/>
      <c r="F10" s="51"/>
      <c r="G10" s="52"/>
      <c r="H10" s="42"/>
      <c r="I10" s="46"/>
      <c r="J10" s="51"/>
      <c r="K10" s="42"/>
      <c r="L10" s="52"/>
      <c r="M10" s="42"/>
      <c r="N10" s="52"/>
      <c r="O10" s="50"/>
      <c r="P10" s="23"/>
      <c r="Q10" s="23"/>
      <c r="R10" s="23"/>
    </row>
    <row r="11" spans="1:21">
      <c r="A11" s="42"/>
      <c r="B11" s="42"/>
      <c r="C11" s="42"/>
      <c r="D11" s="42"/>
      <c r="E11" s="46"/>
      <c r="F11" s="51"/>
      <c r="G11" s="52"/>
      <c r="H11" s="42"/>
      <c r="I11" s="46"/>
      <c r="J11" s="51"/>
      <c r="K11" s="42"/>
      <c r="L11" s="52"/>
      <c r="M11" s="42"/>
      <c r="N11" s="52"/>
      <c r="O11" s="50"/>
      <c r="P11" s="23"/>
      <c r="Q11" s="23"/>
      <c r="R11" s="23"/>
    </row>
    <row r="12" spans="1:21">
      <c r="A12" s="42"/>
      <c r="B12" s="42"/>
      <c r="C12" s="42"/>
      <c r="D12" s="42"/>
      <c r="E12" s="46"/>
      <c r="F12" s="51"/>
      <c r="G12" s="52"/>
      <c r="H12" s="42"/>
      <c r="I12" s="46"/>
      <c r="J12" s="51"/>
      <c r="K12" s="42"/>
      <c r="L12" s="52"/>
      <c r="M12" s="42"/>
      <c r="N12" s="52"/>
      <c r="O12" s="50"/>
      <c r="P12" s="23"/>
      <c r="Q12" s="23"/>
      <c r="R12" s="23"/>
    </row>
    <row r="13" spans="1:21">
      <c r="A13" s="42"/>
      <c r="B13" s="42"/>
      <c r="C13" s="42"/>
      <c r="D13" s="42"/>
      <c r="E13" s="46"/>
      <c r="F13" s="51"/>
      <c r="G13" s="52"/>
      <c r="H13" s="42"/>
      <c r="I13" s="46"/>
      <c r="J13" s="51"/>
      <c r="K13" s="42"/>
      <c r="L13" s="52"/>
      <c r="M13" s="42"/>
      <c r="N13" s="52"/>
      <c r="O13" s="50"/>
      <c r="P13" s="23"/>
      <c r="Q13" s="23"/>
      <c r="R13" s="23"/>
    </row>
    <row r="14" spans="1:21">
      <c r="A14" s="42"/>
      <c r="B14" s="42"/>
      <c r="C14" s="42"/>
      <c r="D14" s="42"/>
      <c r="E14" s="46"/>
      <c r="F14" s="51"/>
      <c r="G14" s="52"/>
      <c r="H14" s="42"/>
      <c r="I14" s="46"/>
      <c r="J14" s="51"/>
      <c r="K14" s="42"/>
      <c r="L14" s="52"/>
      <c r="M14" s="42"/>
      <c r="N14" s="52"/>
      <c r="O14" s="50"/>
    </row>
    <row r="15" spans="1:21">
      <c r="A15" s="16"/>
      <c r="B15" s="17"/>
      <c r="C15" s="15"/>
      <c r="D15" s="16"/>
      <c r="E15" s="16"/>
      <c r="F15" s="20"/>
      <c r="G15" s="15"/>
      <c r="H15" s="16"/>
      <c r="I15" s="16"/>
      <c r="J15" s="20"/>
      <c r="K15" s="20"/>
      <c r="L15" s="15"/>
      <c r="M15" s="15"/>
      <c r="N15" s="18"/>
      <c r="O15" s="48"/>
    </row>
    <row r="16" spans="1:21">
      <c r="A16" s="16"/>
      <c r="B16" s="17"/>
      <c r="C16" s="15"/>
      <c r="D16" s="16"/>
      <c r="E16" s="16"/>
      <c r="F16" s="20"/>
      <c r="G16" s="15"/>
      <c r="H16" s="16"/>
      <c r="I16" s="16"/>
      <c r="J16" s="20"/>
      <c r="K16" s="15"/>
      <c r="L16" s="18"/>
      <c r="M16" s="48"/>
      <c r="N16" s="18"/>
      <c r="O16" s="48"/>
    </row>
    <row r="17" spans="1:15">
      <c r="A17" s="16"/>
      <c r="B17" s="17"/>
      <c r="C17" s="15"/>
      <c r="D17" s="16"/>
      <c r="E17" s="16"/>
      <c r="F17" s="20"/>
      <c r="G17" s="15"/>
      <c r="H17" s="16"/>
      <c r="I17" s="16"/>
      <c r="J17" s="20"/>
      <c r="K17" s="15"/>
      <c r="L17" s="18"/>
      <c r="M17" s="48"/>
      <c r="N17" s="18"/>
      <c r="O17" s="48"/>
    </row>
    <row r="18" spans="1:15">
      <c r="A18" s="16"/>
      <c r="B18" s="17"/>
      <c r="C18" s="15"/>
      <c r="D18" s="16"/>
      <c r="E18" s="16"/>
      <c r="F18" s="20"/>
      <c r="G18" s="15"/>
      <c r="H18" s="16"/>
      <c r="I18" s="16"/>
      <c r="J18" s="20"/>
      <c r="K18" s="15"/>
      <c r="L18" s="18"/>
      <c r="M18" s="48"/>
      <c r="N18" s="18"/>
      <c r="O18" s="48"/>
    </row>
    <row r="19" spans="1:15">
      <c r="A19" s="16"/>
      <c r="B19" s="17"/>
      <c r="C19" s="15"/>
      <c r="D19" s="16"/>
      <c r="E19" s="16"/>
      <c r="F19" s="20"/>
      <c r="G19" s="15"/>
      <c r="H19" s="16"/>
      <c r="I19" s="16"/>
      <c r="J19" s="20"/>
      <c r="K19" s="20"/>
      <c r="L19" s="15"/>
      <c r="M19" s="15"/>
      <c r="N19" s="18"/>
      <c r="O19" s="48"/>
    </row>
    <row r="20" spans="1:15">
      <c r="A20" s="16"/>
      <c r="B20" s="17"/>
      <c r="C20" s="15"/>
      <c r="D20" s="16"/>
      <c r="E20" s="16"/>
      <c r="F20" s="20"/>
      <c r="G20" s="15"/>
      <c r="H20" s="16"/>
      <c r="I20" s="16"/>
      <c r="J20" s="20"/>
      <c r="K20" s="20"/>
      <c r="L20" s="15"/>
      <c r="M20" s="15"/>
      <c r="N20" s="18"/>
      <c r="O20" s="48"/>
    </row>
    <row r="21" spans="1:15">
      <c r="A21" s="16"/>
      <c r="B21" s="17"/>
      <c r="C21" s="15"/>
      <c r="D21" s="16"/>
      <c r="E21" s="16"/>
      <c r="F21" s="20"/>
      <c r="G21" s="15"/>
      <c r="H21" s="16"/>
      <c r="I21" s="16"/>
      <c r="J21" s="20"/>
      <c r="K21" s="20"/>
      <c r="L21" s="15"/>
      <c r="M21" s="15"/>
      <c r="N21" s="18"/>
      <c r="O21" s="48"/>
    </row>
    <row r="22" spans="1:15">
      <c r="A22" s="16"/>
      <c r="B22" s="17"/>
      <c r="C22" s="15"/>
      <c r="D22" s="16"/>
      <c r="E22" s="16"/>
      <c r="F22" s="20"/>
      <c r="G22" s="15"/>
      <c r="H22" s="16"/>
      <c r="I22" s="16"/>
      <c r="J22" s="20"/>
      <c r="K22" s="20"/>
      <c r="L22" s="15"/>
      <c r="M22" s="15"/>
      <c r="N22" s="18"/>
      <c r="O22" s="48"/>
    </row>
    <row r="23" spans="1:15">
      <c r="A23" s="16"/>
      <c r="B23" s="17"/>
      <c r="C23" s="15"/>
      <c r="D23" s="16"/>
      <c r="E23" s="16"/>
      <c r="F23" s="20"/>
      <c r="G23" s="15"/>
      <c r="H23" s="16"/>
      <c r="I23" s="16"/>
      <c r="J23" s="20"/>
      <c r="K23" s="20"/>
      <c r="L23" s="15"/>
      <c r="M23" s="15"/>
      <c r="N23" s="18"/>
      <c r="O23" s="48"/>
    </row>
    <row r="24" spans="1:15">
      <c r="A24" s="36"/>
      <c r="B24" s="32"/>
      <c r="C24" s="32"/>
      <c r="D24" s="32"/>
      <c r="E24" s="47"/>
      <c r="F24" s="41"/>
      <c r="G24" s="45"/>
      <c r="H24" s="32"/>
      <c r="J24" s="32"/>
      <c r="K24" s="32"/>
      <c r="L24" s="44"/>
      <c r="M24" s="44"/>
    </row>
  </sheetData>
  <mergeCells count="3">
    <mergeCell ref="D5:Q5"/>
    <mergeCell ref="A1:O1"/>
    <mergeCell ref="A2:O2"/>
  </mergeCells>
  <hyperlinks>
    <hyperlink ref="P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P2" sqref="P2"/>
    </sheetView>
  </sheetViews>
  <sheetFormatPr defaultRowHeight="14.25"/>
  <cols>
    <col min="1" max="1" width="3.28515625" style="49" customWidth="1"/>
    <col min="2" max="2" width="21.5703125" style="49" customWidth="1"/>
    <col min="3" max="3" width="30.140625" style="49" customWidth="1"/>
    <col min="4" max="4" width="1" style="49" customWidth="1"/>
    <col min="5" max="5" width="7.42578125" style="49" bestFit="1" customWidth="1"/>
    <col min="6" max="6" width="6.85546875" style="49" bestFit="1" customWidth="1"/>
    <col min="7" max="7" width="8.42578125" style="49" bestFit="1" customWidth="1"/>
    <col min="8" max="8" width="1" style="49" customWidth="1"/>
    <col min="9" max="9" width="7.42578125" style="49" bestFit="1" customWidth="1"/>
    <col min="10" max="10" width="6.85546875" style="49" bestFit="1" customWidth="1"/>
    <col min="11" max="11" width="1" style="49" customWidth="1"/>
    <col min="12" max="12" width="8.42578125" style="49" bestFit="1" customWidth="1"/>
    <col min="13" max="13" width="1" style="49" customWidth="1"/>
    <col min="14" max="14" width="8.42578125" style="49" bestFit="1" customWidth="1"/>
    <col min="15" max="15" width="11.85546875" style="49" bestFit="1" customWidth="1"/>
    <col min="16" max="16" width="12.42578125" style="49" bestFit="1" customWidth="1"/>
    <col min="17" max="16384" width="9.140625" style="49"/>
  </cols>
  <sheetData>
    <row r="1" spans="1:21" ht="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28"/>
      <c r="P1" s="28"/>
      <c r="Q1" s="39"/>
      <c r="R1" s="23"/>
      <c r="S1" s="23"/>
      <c r="T1" s="23"/>
      <c r="U1" s="23"/>
    </row>
    <row r="2" spans="1:21" ht="1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22"/>
      <c r="O2" s="22"/>
      <c r="P2" s="65" t="s">
        <v>176</v>
      </c>
      <c r="Q2" s="39"/>
      <c r="R2" s="23"/>
      <c r="S2" s="23"/>
      <c r="T2" s="23"/>
      <c r="U2" s="23"/>
    </row>
    <row r="3" spans="1:21" ht="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3"/>
      <c r="S3" s="23"/>
      <c r="T3" s="23"/>
      <c r="U3" s="23"/>
    </row>
    <row r="4" spans="1:21">
      <c r="A4" s="32"/>
      <c r="B4" s="33" t="s">
        <v>31</v>
      </c>
      <c r="C4" s="34" t="s">
        <v>97</v>
      </c>
      <c r="D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23"/>
      <c r="S4" s="23"/>
      <c r="T4" s="23"/>
      <c r="U4" s="23"/>
    </row>
    <row r="5" spans="1:21">
      <c r="A5" s="32"/>
      <c r="B5" s="32"/>
      <c r="C5" s="32"/>
      <c r="D5" s="79" t="s">
        <v>121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23"/>
      <c r="S5" s="23"/>
      <c r="T5" s="23"/>
      <c r="U5" s="23"/>
    </row>
    <row r="6" spans="1:21">
      <c r="A6" s="42">
        <v>1</v>
      </c>
      <c r="B6" s="42" t="s">
        <v>149</v>
      </c>
      <c r="C6" s="42"/>
      <c r="D6" s="54"/>
      <c r="E6" s="46">
        <v>27.15</v>
      </c>
      <c r="F6" s="51">
        <v>0</v>
      </c>
      <c r="G6" s="53">
        <f>SUM(E6:F6)</f>
        <v>27.15</v>
      </c>
      <c r="H6" s="54"/>
      <c r="I6" s="46">
        <v>20.100000000000001</v>
      </c>
      <c r="J6" s="51">
        <v>4.4000000000000004</v>
      </c>
      <c r="K6" s="54"/>
      <c r="L6" s="53">
        <f>SUM(I6:J6)</f>
        <v>24.5</v>
      </c>
      <c r="M6" s="54"/>
      <c r="N6" s="53">
        <f>SUM(L6,G6)</f>
        <v>51.65</v>
      </c>
      <c r="O6" s="50">
        <v>37815</v>
      </c>
      <c r="P6" s="38"/>
      <c r="Q6" s="32"/>
      <c r="R6" s="23"/>
      <c r="S6" s="23"/>
      <c r="T6" s="23"/>
      <c r="U6" s="23"/>
    </row>
    <row r="7" spans="1:21" ht="15">
      <c r="A7" s="42">
        <v>2</v>
      </c>
      <c r="B7" s="42" t="s">
        <v>150</v>
      </c>
      <c r="C7" s="42"/>
      <c r="D7" s="54"/>
      <c r="E7" s="46">
        <v>22.95</v>
      </c>
      <c r="F7" s="51">
        <v>0</v>
      </c>
      <c r="G7" s="53">
        <f>SUM(E7:F7)</f>
        <v>22.95</v>
      </c>
      <c r="H7" s="54"/>
      <c r="I7" s="46">
        <v>24.2</v>
      </c>
      <c r="J7" s="51">
        <v>1.2</v>
      </c>
      <c r="K7" s="54"/>
      <c r="L7" s="53">
        <f>SUM(I7:J7)</f>
        <v>25.4</v>
      </c>
      <c r="M7" s="54"/>
      <c r="N7" s="53">
        <f t="shared" ref="N7:N14" si="0">SUM(L7,G7)</f>
        <v>48.349999999999994</v>
      </c>
      <c r="O7" s="50">
        <v>37947</v>
      </c>
      <c r="P7" s="38"/>
      <c r="Q7" s="39"/>
      <c r="R7" s="23"/>
      <c r="S7" s="23"/>
      <c r="T7" s="23"/>
      <c r="U7" s="23"/>
    </row>
    <row r="8" spans="1:21">
      <c r="A8" s="42">
        <v>2</v>
      </c>
      <c r="B8" s="42" t="s">
        <v>151</v>
      </c>
      <c r="C8" s="42"/>
      <c r="D8" s="54"/>
      <c r="E8" s="46">
        <v>22.675000000000001</v>
      </c>
      <c r="F8" s="51">
        <v>0</v>
      </c>
      <c r="G8" s="53">
        <f>SUM(E8:F8)</f>
        <v>22.675000000000001</v>
      </c>
      <c r="H8" s="54"/>
      <c r="I8" s="46">
        <v>20.399999999999999</v>
      </c>
      <c r="J8" s="51">
        <v>2.6</v>
      </c>
      <c r="K8" s="54"/>
      <c r="L8" s="53">
        <f>SUM(I8:J8)</f>
        <v>23</v>
      </c>
      <c r="M8" s="54"/>
      <c r="N8" s="53">
        <f t="shared" si="0"/>
        <v>45.674999999999997</v>
      </c>
      <c r="O8" s="50">
        <v>38091</v>
      </c>
      <c r="P8" s="38"/>
      <c r="Q8" s="23"/>
      <c r="R8" s="23"/>
      <c r="S8" s="23"/>
      <c r="T8" s="23"/>
      <c r="U8" s="23"/>
    </row>
    <row r="9" spans="1:21">
      <c r="A9" s="42">
        <v>4</v>
      </c>
      <c r="B9" s="42" t="s">
        <v>152</v>
      </c>
      <c r="C9" s="42"/>
      <c r="D9" s="54"/>
      <c r="E9" s="46">
        <v>26.4</v>
      </c>
      <c r="F9" s="51">
        <v>0</v>
      </c>
      <c r="G9" s="53">
        <f t="shared" ref="G9:G14" si="1">SUM(E9:F9)</f>
        <v>26.4</v>
      </c>
      <c r="H9" s="54"/>
      <c r="I9" s="46">
        <v>17.850000000000001</v>
      </c>
      <c r="J9" s="51">
        <v>1.2</v>
      </c>
      <c r="K9" s="54"/>
      <c r="L9" s="53">
        <f>SUM(I9:J9)</f>
        <v>19.05</v>
      </c>
      <c r="M9" s="54"/>
      <c r="N9" s="53">
        <f t="shared" si="0"/>
        <v>45.45</v>
      </c>
      <c r="O9" s="50">
        <v>38127</v>
      </c>
      <c r="P9" s="23"/>
      <c r="Q9" s="23"/>
      <c r="R9" s="23"/>
    </row>
    <row r="10" spans="1:21">
      <c r="A10" s="42">
        <v>5</v>
      </c>
      <c r="B10" s="42" t="s">
        <v>153</v>
      </c>
      <c r="C10" s="42"/>
      <c r="D10" s="54"/>
      <c r="E10" s="46">
        <v>21.125</v>
      </c>
      <c r="F10" s="51">
        <v>0</v>
      </c>
      <c r="G10" s="53">
        <f t="shared" si="1"/>
        <v>21.125</v>
      </c>
      <c r="H10" s="54"/>
      <c r="I10" s="46">
        <v>21.725000000000001</v>
      </c>
      <c r="J10" s="51">
        <v>1.2</v>
      </c>
      <c r="K10" s="54"/>
      <c r="L10" s="53">
        <f t="shared" ref="L10:L14" si="2">SUM(I10:J10)</f>
        <v>22.925000000000001</v>
      </c>
      <c r="M10" s="54"/>
      <c r="N10" s="53">
        <f t="shared" si="0"/>
        <v>44.05</v>
      </c>
      <c r="O10" s="50">
        <v>38104</v>
      </c>
      <c r="P10" s="23"/>
      <c r="Q10" s="23"/>
      <c r="R10" s="23"/>
    </row>
    <row r="11" spans="1:21">
      <c r="A11" s="42">
        <v>5</v>
      </c>
      <c r="B11" s="42" t="s">
        <v>154</v>
      </c>
      <c r="C11" s="42"/>
      <c r="D11" s="54"/>
      <c r="E11" s="46">
        <v>18.625</v>
      </c>
      <c r="F11" s="51">
        <v>0</v>
      </c>
      <c r="G11" s="53">
        <f t="shared" si="1"/>
        <v>18.625</v>
      </c>
      <c r="H11" s="54"/>
      <c r="I11" s="46">
        <v>21.15</v>
      </c>
      <c r="J11" s="51">
        <v>1.2</v>
      </c>
      <c r="K11" s="54"/>
      <c r="L11" s="53">
        <f t="shared" si="2"/>
        <v>22.349999999999998</v>
      </c>
      <c r="M11" s="54"/>
      <c r="N11" s="53">
        <f t="shared" si="0"/>
        <v>40.974999999999994</v>
      </c>
      <c r="O11" s="50">
        <v>38184</v>
      </c>
      <c r="P11" s="23"/>
      <c r="Q11" s="23"/>
      <c r="R11" s="23"/>
    </row>
    <row r="12" spans="1:21">
      <c r="A12" s="42">
        <v>7</v>
      </c>
      <c r="B12" s="42" t="s">
        <v>155</v>
      </c>
      <c r="C12" s="42"/>
      <c r="D12" s="54"/>
      <c r="E12" s="46">
        <v>18.2</v>
      </c>
      <c r="F12" s="51">
        <v>0</v>
      </c>
      <c r="G12" s="53">
        <f t="shared" si="1"/>
        <v>18.2</v>
      </c>
      <c r="H12" s="54"/>
      <c r="I12" s="46">
        <v>20.675000000000001</v>
      </c>
      <c r="J12" s="51">
        <v>1</v>
      </c>
      <c r="K12" s="54"/>
      <c r="L12" s="53">
        <f t="shared" si="2"/>
        <v>21.675000000000001</v>
      </c>
      <c r="M12" s="54"/>
      <c r="N12" s="53">
        <f t="shared" si="0"/>
        <v>39.875</v>
      </c>
      <c r="O12" s="50">
        <v>37762</v>
      </c>
      <c r="P12" s="23"/>
      <c r="Q12" s="23"/>
      <c r="R12" s="23"/>
    </row>
    <row r="13" spans="1:21">
      <c r="A13" s="42">
        <v>8</v>
      </c>
      <c r="B13" s="42" t="s">
        <v>156</v>
      </c>
      <c r="C13" s="42"/>
      <c r="D13" s="54"/>
      <c r="E13" s="46">
        <v>18.875</v>
      </c>
      <c r="F13" s="51">
        <v>0</v>
      </c>
      <c r="G13" s="53">
        <f t="shared" si="1"/>
        <v>18.875</v>
      </c>
      <c r="H13" s="54"/>
      <c r="I13" s="46">
        <v>18.5</v>
      </c>
      <c r="J13" s="51">
        <v>0.9</v>
      </c>
      <c r="K13" s="54"/>
      <c r="L13" s="53">
        <f t="shared" si="2"/>
        <v>19.399999999999999</v>
      </c>
      <c r="M13" s="54"/>
      <c r="N13" s="53">
        <f t="shared" si="0"/>
        <v>38.274999999999999</v>
      </c>
      <c r="O13" s="50">
        <v>38142</v>
      </c>
      <c r="P13" s="23"/>
      <c r="Q13" s="23"/>
      <c r="R13" s="23"/>
    </row>
    <row r="14" spans="1:21">
      <c r="A14" s="42">
        <v>9</v>
      </c>
      <c r="B14" s="42" t="s">
        <v>157</v>
      </c>
      <c r="C14" s="42"/>
      <c r="D14" s="54"/>
      <c r="E14" s="46">
        <v>18.524999999999999</v>
      </c>
      <c r="F14" s="51">
        <v>0</v>
      </c>
      <c r="G14" s="53">
        <f t="shared" si="1"/>
        <v>18.524999999999999</v>
      </c>
      <c r="H14" s="54"/>
      <c r="I14" s="46">
        <v>9.2750000000000004</v>
      </c>
      <c r="J14" s="51">
        <v>0.3</v>
      </c>
      <c r="K14" s="54"/>
      <c r="L14" s="53">
        <f t="shared" si="2"/>
        <v>9.5750000000000011</v>
      </c>
      <c r="M14" s="54"/>
      <c r="N14" s="53">
        <f t="shared" si="0"/>
        <v>28.1</v>
      </c>
      <c r="O14" s="50">
        <v>38184</v>
      </c>
    </row>
    <row r="15" spans="1:21">
      <c r="A15" s="16"/>
      <c r="B15" s="17"/>
      <c r="C15" s="15"/>
      <c r="D15" s="16"/>
      <c r="E15" s="16"/>
      <c r="F15" s="20"/>
      <c r="G15" s="15"/>
      <c r="H15" s="16"/>
      <c r="I15" s="16"/>
      <c r="J15" s="20"/>
      <c r="K15" s="20"/>
      <c r="L15" s="15"/>
      <c r="M15" s="15"/>
      <c r="N15" s="18"/>
      <c r="O15" s="48"/>
    </row>
    <row r="16" spans="1:21">
      <c r="A16" s="16"/>
      <c r="B16" s="17"/>
      <c r="C16" s="15"/>
      <c r="D16" s="16"/>
      <c r="E16" s="16"/>
      <c r="F16" s="20"/>
      <c r="G16" s="15"/>
      <c r="H16" s="16"/>
      <c r="I16" s="16"/>
      <c r="J16" s="20"/>
      <c r="K16" s="20"/>
      <c r="L16" s="15"/>
      <c r="M16" s="15"/>
      <c r="N16" s="18"/>
      <c r="O16" s="48"/>
    </row>
    <row r="17" spans="1:15">
      <c r="A17" s="16"/>
      <c r="B17" s="17"/>
      <c r="C17" s="15"/>
      <c r="D17" s="16"/>
      <c r="E17" s="16"/>
      <c r="F17" s="20"/>
      <c r="G17" s="15"/>
      <c r="H17" s="16"/>
      <c r="I17" s="16"/>
      <c r="J17" s="20"/>
      <c r="K17" s="20"/>
      <c r="L17" s="15"/>
      <c r="M17" s="15"/>
      <c r="N17" s="18"/>
      <c r="O17" s="48"/>
    </row>
    <row r="18" spans="1:15">
      <c r="A18" s="16"/>
      <c r="B18" s="17"/>
      <c r="C18" s="15"/>
      <c r="D18" s="16"/>
      <c r="E18" s="16"/>
      <c r="F18" s="20"/>
      <c r="G18" s="15"/>
      <c r="H18" s="16"/>
      <c r="I18" s="16"/>
      <c r="J18" s="20"/>
      <c r="K18" s="20"/>
      <c r="L18" s="15"/>
      <c r="M18" s="15"/>
      <c r="N18" s="18"/>
      <c r="O18" s="48"/>
    </row>
    <row r="19" spans="1:15">
      <c r="A19" s="16"/>
      <c r="B19" s="17"/>
      <c r="C19" s="15"/>
      <c r="D19" s="16"/>
      <c r="E19" s="16"/>
      <c r="F19" s="20"/>
      <c r="G19" s="15"/>
      <c r="H19" s="16"/>
      <c r="I19" s="16"/>
      <c r="J19" s="20"/>
      <c r="K19" s="20"/>
      <c r="L19" s="15"/>
      <c r="M19" s="15"/>
      <c r="N19" s="18"/>
      <c r="O19" s="48"/>
    </row>
    <row r="20" spans="1:15">
      <c r="A20" s="16"/>
      <c r="B20" s="17"/>
      <c r="C20" s="15"/>
      <c r="D20" s="16"/>
      <c r="E20" s="16"/>
      <c r="F20" s="20"/>
      <c r="G20" s="15"/>
      <c r="H20" s="16"/>
      <c r="I20" s="16"/>
      <c r="J20" s="20"/>
      <c r="K20" s="20"/>
      <c r="L20" s="15"/>
      <c r="M20" s="15"/>
      <c r="N20" s="18"/>
      <c r="O20" s="48"/>
    </row>
    <row r="21" spans="1:15">
      <c r="A21" s="16"/>
      <c r="B21" s="17"/>
      <c r="C21" s="15"/>
      <c r="D21" s="16"/>
      <c r="E21" s="16"/>
      <c r="F21" s="20"/>
      <c r="G21" s="15"/>
      <c r="H21" s="16"/>
      <c r="I21" s="16"/>
      <c r="J21" s="20"/>
      <c r="K21" s="20"/>
      <c r="L21" s="15"/>
      <c r="M21" s="15"/>
      <c r="N21" s="18"/>
      <c r="O21" s="48"/>
    </row>
    <row r="22" spans="1:15">
      <c r="A22" s="16"/>
      <c r="B22" s="17"/>
      <c r="C22" s="15"/>
      <c r="D22" s="16"/>
      <c r="E22" s="16"/>
      <c r="F22" s="20"/>
      <c r="G22" s="15"/>
      <c r="H22" s="16"/>
      <c r="I22" s="16"/>
      <c r="J22" s="20"/>
      <c r="K22" s="20"/>
      <c r="L22" s="15"/>
      <c r="M22" s="15"/>
      <c r="N22" s="18"/>
      <c r="O22" s="48"/>
    </row>
    <row r="23" spans="1:15">
      <c r="A23" s="16"/>
      <c r="B23" s="17"/>
      <c r="C23" s="15"/>
      <c r="D23" s="16"/>
      <c r="E23" s="16"/>
      <c r="F23" s="20"/>
      <c r="G23" s="15"/>
      <c r="H23" s="16"/>
      <c r="I23" s="16"/>
      <c r="J23" s="20"/>
      <c r="K23" s="20"/>
      <c r="L23" s="15"/>
      <c r="M23" s="15"/>
      <c r="N23" s="18"/>
      <c r="O23" s="48"/>
    </row>
    <row r="24" spans="1:15">
      <c r="A24" s="36"/>
      <c r="B24" s="32"/>
      <c r="C24" s="32"/>
      <c r="D24" s="32"/>
      <c r="E24" s="47"/>
      <c r="F24" s="41"/>
      <c r="G24" s="45"/>
      <c r="H24" s="32"/>
      <c r="J24" s="32"/>
      <c r="K24" s="32"/>
      <c r="L24" s="44"/>
      <c r="M24" s="44"/>
    </row>
  </sheetData>
  <mergeCells count="3">
    <mergeCell ref="A1:N1"/>
    <mergeCell ref="A2:L2"/>
    <mergeCell ref="D5:Q5"/>
  </mergeCells>
  <hyperlinks>
    <hyperlink ref="P2" r:id="rId1" location="'ESTADUAL TRI e TRS'!1:1048576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P2" sqref="P2"/>
    </sheetView>
  </sheetViews>
  <sheetFormatPr defaultRowHeight="14.25"/>
  <cols>
    <col min="1" max="1" width="3.28515625" style="49" customWidth="1"/>
    <col min="2" max="2" width="18.85546875" style="49" customWidth="1"/>
    <col min="3" max="3" width="34.7109375" style="49" customWidth="1"/>
    <col min="4" max="4" width="1" style="49" customWidth="1"/>
    <col min="5" max="5" width="7.42578125" style="49" bestFit="1" customWidth="1"/>
    <col min="6" max="6" width="6.85546875" style="49" bestFit="1" customWidth="1"/>
    <col min="7" max="7" width="8.42578125" style="49" bestFit="1" customWidth="1"/>
    <col min="8" max="8" width="1" style="49" customWidth="1"/>
    <col min="9" max="9" width="7.42578125" style="49" bestFit="1" customWidth="1"/>
    <col min="10" max="10" width="6.85546875" style="49" bestFit="1" customWidth="1"/>
    <col min="11" max="11" width="1" style="49" customWidth="1"/>
    <col min="12" max="12" width="8.42578125" style="49" bestFit="1" customWidth="1"/>
    <col min="13" max="13" width="1" style="49" customWidth="1"/>
    <col min="14" max="14" width="8.42578125" style="49" bestFit="1" customWidth="1"/>
    <col min="15" max="15" width="11.85546875" style="49" bestFit="1" customWidth="1"/>
    <col min="16" max="16" width="12.42578125" style="49" bestFit="1" customWidth="1"/>
    <col min="17" max="16384" width="9.140625" style="49"/>
  </cols>
  <sheetData>
    <row r="1" spans="1:21" ht="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28"/>
      <c r="Q1" s="39"/>
      <c r="R1" s="23"/>
      <c r="S1" s="23"/>
      <c r="T1" s="23"/>
      <c r="U1" s="23"/>
    </row>
    <row r="2" spans="1:21" ht="1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5" t="s">
        <v>176</v>
      </c>
      <c r="Q2" s="39"/>
      <c r="R2" s="23"/>
      <c r="S2" s="23"/>
      <c r="T2" s="23"/>
      <c r="U2" s="23"/>
    </row>
    <row r="3" spans="1:21" ht="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3"/>
      <c r="S3" s="23"/>
      <c r="T3" s="23"/>
      <c r="U3" s="23"/>
    </row>
    <row r="4" spans="1:21">
      <c r="A4" s="32"/>
      <c r="B4" s="33" t="s">
        <v>10</v>
      </c>
      <c r="C4" s="34" t="s">
        <v>97</v>
      </c>
      <c r="D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23"/>
      <c r="S4" s="23"/>
      <c r="T4" s="23"/>
      <c r="U4" s="23"/>
    </row>
    <row r="5" spans="1:21">
      <c r="A5" s="32"/>
      <c r="B5" s="32"/>
      <c r="C5" s="32"/>
      <c r="D5" s="79" t="s">
        <v>121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23"/>
      <c r="S5" s="23"/>
      <c r="T5" s="23"/>
      <c r="U5" s="23"/>
    </row>
    <row r="6" spans="1:21">
      <c r="A6" s="42">
        <v>1</v>
      </c>
      <c r="B6" s="42" t="s">
        <v>161</v>
      </c>
      <c r="C6" s="42"/>
      <c r="D6" s="54"/>
      <c r="E6" s="46">
        <v>21</v>
      </c>
      <c r="F6" s="51">
        <v>0</v>
      </c>
      <c r="G6" s="53">
        <f>SUM(E6:F6)</f>
        <v>21</v>
      </c>
      <c r="H6" s="54"/>
      <c r="I6" s="46">
        <v>20.65</v>
      </c>
      <c r="J6" s="51">
        <v>1.6</v>
      </c>
      <c r="K6" s="54"/>
      <c r="L6" s="53">
        <f>SUM(I6:J6)</f>
        <v>22.25</v>
      </c>
      <c r="M6" s="54"/>
      <c r="N6" s="53">
        <f>SUM(L6,G6)</f>
        <v>43.25</v>
      </c>
      <c r="O6" s="50">
        <v>37081</v>
      </c>
      <c r="P6" s="38"/>
      <c r="Q6" s="32"/>
      <c r="R6" s="23"/>
      <c r="S6" s="23"/>
      <c r="T6" s="23"/>
      <c r="U6" s="23"/>
    </row>
    <row r="7" spans="1:21" ht="15">
      <c r="A7" s="42">
        <v>2</v>
      </c>
      <c r="B7" s="42" t="s">
        <v>162</v>
      </c>
      <c r="C7" s="42"/>
      <c r="D7" s="54"/>
      <c r="E7" s="46">
        <v>18.475000000000001</v>
      </c>
      <c r="F7" s="51">
        <v>0</v>
      </c>
      <c r="G7" s="53">
        <f>SUM(E7:F7)</f>
        <v>18.475000000000001</v>
      </c>
      <c r="H7" s="54"/>
      <c r="I7" s="46">
        <v>19.125</v>
      </c>
      <c r="J7" s="51">
        <v>0.9</v>
      </c>
      <c r="K7" s="54"/>
      <c r="L7" s="53">
        <f>SUM(I7:J7)</f>
        <v>20.024999999999999</v>
      </c>
      <c r="M7" s="54"/>
      <c r="N7" s="53">
        <f t="shared" ref="N7:N8" si="0">SUM(L7,G7)</f>
        <v>38.5</v>
      </c>
      <c r="O7" s="50">
        <v>37137</v>
      </c>
      <c r="P7" s="38"/>
      <c r="Q7" s="39"/>
      <c r="R7" s="23"/>
      <c r="S7" s="23"/>
      <c r="T7" s="23"/>
      <c r="U7" s="23"/>
    </row>
    <row r="8" spans="1:21">
      <c r="A8" s="42">
        <v>2</v>
      </c>
      <c r="B8" s="42" t="s">
        <v>163</v>
      </c>
      <c r="C8" s="42"/>
      <c r="D8" s="54"/>
      <c r="E8" s="46">
        <v>16.625</v>
      </c>
      <c r="F8" s="51">
        <v>0</v>
      </c>
      <c r="G8" s="53">
        <f>SUM(E8:F8)</f>
        <v>16.625</v>
      </c>
      <c r="H8" s="54"/>
      <c r="I8" s="46">
        <v>18.399999999999999</v>
      </c>
      <c r="J8" s="51">
        <v>0.9</v>
      </c>
      <c r="K8" s="54"/>
      <c r="L8" s="53">
        <f>SUM(I8:J8)</f>
        <v>19.299999999999997</v>
      </c>
      <c r="M8" s="54"/>
      <c r="N8" s="53">
        <f t="shared" si="0"/>
        <v>35.924999999999997</v>
      </c>
      <c r="O8" s="50">
        <v>36911</v>
      </c>
      <c r="P8" s="38"/>
      <c r="Q8" s="23"/>
      <c r="R8" s="23"/>
      <c r="S8" s="23"/>
      <c r="T8" s="23"/>
      <c r="U8" s="23"/>
    </row>
    <row r="9" spans="1:21">
      <c r="A9" s="42"/>
      <c r="B9" s="42"/>
      <c r="C9" s="42"/>
      <c r="D9" s="42"/>
      <c r="E9" s="46"/>
      <c r="F9" s="51"/>
      <c r="G9" s="52"/>
      <c r="H9" s="42"/>
      <c r="I9" s="46"/>
      <c r="J9" s="51"/>
      <c r="K9" s="42"/>
      <c r="L9" s="52"/>
      <c r="M9" s="42"/>
      <c r="N9" s="52"/>
      <c r="O9" s="50"/>
      <c r="P9" s="23"/>
      <c r="Q9" s="23"/>
      <c r="R9" s="23"/>
    </row>
    <row r="10" spans="1:21">
      <c r="A10" s="42"/>
      <c r="B10" s="42"/>
      <c r="C10" s="42"/>
      <c r="D10" s="42"/>
      <c r="E10" s="46"/>
      <c r="F10" s="51"/>
      <c r="G10" s="52"/>
      <c r="H10" s="42"/>
      <c r="I10" s="46"/>
      <c r="J10" s="51"/>
      <c r="K10" s="42"/>
      <c r="L10" s="52"/>
      <c r="M10" s="42"/>
      <c r="N10" s="52"/>
      <c r="O10" s="50"/>
      <c r="P10" s="23"/>
      <c r="Q10" s="23"/>
      <c r="R10" s="23"/>
    </row>
    <row r="11" spans="1:21" ht="30.75" customHeight="1">
      <c r="A11" s="55"/>
      <c r="B11" s="56"/>
      <c r="C11" s="83"/>
      <c r="D11" s="83"/>
      <c r="E11" s="55"/>
      <c r="F11" s="57"/>
      <c r="G11" s="83"/>
      <c r="H11" s="83"/>
      <c r="I11" s="55"/>
      <c r="J11" s="57"/>
      <c r="K11" s="56"/>
      <c r="L11" s="37"/>
      <c r="M11" s="82"/>
      <c r="N11" s="82"/>
      <c r="O11" s="82"/>
      <c r="P11" s="23"/>
      <c r="Q11" s="23"/>
      <c r="R11" s="23"/>
    </row>
    <row r="12" spans="1:21" ht="21" customHeight="1">
      <c r="A12" s="55"/>
      <c r="B12" s="56"/>
      <c r="C12" s="83"/>
      <c r="D12" s="83"/>
      <c r="E12" s="55"/>
      <c r="F12" s="57"/>
      <c r="G12" s="83"/>
      <c r="H12" s="83"/>
      <c r="I12" s="55"/>
      <c r="J12" s="57"/>
      <c r="K12" s="56"/>
      <c r="L12" s="37"/>
      <c r="M12" s="82"/>
      <c r="N12" s="82"/>
      <c r="O12" s="82"/>
      <c r="P12" s="23"/>
      <c r="Q12" s="23"/>
      <c r="R12" s="23"/>
    </row>
    <row r="13" spans="1:21" ht="30.75" customHeight="1">
      <c r="A13" s="55"/>
      <c r="B13" s="56"/>
      <c r="C13" s="83"/>
      <c r="D13" s="83"/>
      <c r="E13" s="55"/>
      <c r="F13" s="57"/>
      <c r="G13" s="83"/>
      <c r="H13" s="83"/>
      <c r="I13" s="55"/>
      <c r="J13" s="57"/>
      <c r="K13" s="56"/>
      <c r="L13" s="37"/>
      <c r="M13" s="82"/>
      <c r="N13" s="82"/>
      <c r="O13" s="82"/>
      <c r="P13" s="23"/>
      <c r="Q13" s="23"/>
      <c r="R13" s="23"/>
    </row>
    <row r="14" spans="1:21">
      <c r="A14" s="42"/>
      <c r="B14" s="42"/>
      <c r="C14" s="42"/>
      <c r="D14" s="42"/>
      <c r="E14" s="46"/>
      <c r="F14" s="51"/>
      <c r="G14" s="52"/>
      <c r="H14" s="42"/>
      <c r="I14" s="46"/>
      <c r="J14" s="51"/>
      <c r="K14" s="42"/>
      <c r="L14" s="52"/>
      <c r="M14" s="42"/>
      <c r="N14" s="52"/>
      <c r="O14" s="50"/>
    </row>
    <row r="15" spans="1:21">
      <c r="A15" s="16"/>
      <c r="B15" s="17"/>
      <c r="C15" s="15"/>
      <c r="D15" s="16"/>
      <c r="E15" s="16"/>
      <c r="F15" s="20"/>
      <c r="G15" s="15"/>
      <c r="H15" s="16"/>
      <c r="I15" s="16"/>
      <c r="J15" s="20"/>
      <c r="K15" s="20"/>
      <c r="L15" s="15"/>
      <c r="M15" s="15"/>
      <c r="N15" s="18"/>
      <c r="O15" s="48"/>
    </row>
    <row r="16" spans="1:21">
      <c r="A16" s="16"/>
      <c r="B16" s="17"/>
      <c r="C16" s="15"/>
      <c r="D16" s="16"/>
      <c r="E16" s="16"/>
      <c r="F16" s="20"/>
      <c r="G16" s="15"/>
      <c r="H16" s="16"/>
      <c r="I16" s="16"/>
      <c r="J16" s="20"/>
      <c r="K16" s="15"/>
      <c r="L16" s="18"/>
      <c r="M16" s="48"/>
      <c r="N16" s="18"/>
      <c r="O16" s="48"/>
    </row>
    <row r="17" spans="1:15">
      <c r="A17" s="16"/>
      <c r="B17" s="17"/>
      <c r="C17" s="15"/>
      <c r="D17" s="16"/>
      <c r="E17" s="16"/>
      <c r="F17" s="20"/>
      <c r="G17" s="15"/>
      <c r="H17" s="16"/>
      <c r="I17" s="16"/>
      <c r="J17" s="20"/>
      <c r="K17" s="15"/>
      <c r="L17" s="18"/>
      <c r="M17" s="48"/>
      <c r="N17" s="18"/>
      <c r="O17" s="48"/>
    </row>
    <row r="18" spans="1:15">
      <c r="A18" s="16"/>
      <c r="B18" s="17"/>
      <c r="C18" s="15"/>
      <c r="D18" s="16"/>
      <c r="E18" s="16"/>
      <c r="F18" s="20"/>
      <c r="G18" s="15"/>
      <c r="H18" s="16"/>
      <c r="I18" s="16"/>
      <c r="J18" s="20"/>
      <c r="K18" s="15"/>
      <c r="L18" s="18"/>
      <c r="M18" s="48"/>
      <c r="N18" s="18"/>
      <c r="O18" s="48"/>
    </row>
    <row r="19" spans="1:15">
      <c r="A19" s="16"/>
      <c r="B19" s="17"/>
      <c r="C19" s="15"/>
      <c r="D19" s="16"/>
      <c r="E19" s="16"/>
      <c r="F19" s="20"/>
      <c r="G19" s="15"/>
      <c r="H19" s="16"/>
      <c r="I19" s="16"/>
      <c r="J19" s="20"/>
      <c r="K19" s="20"/>
      <c r="L19" s="15"/>
      <c r="M19" s="15"/>
      <c r="N19" s="18"/>
      <c r="O19" s="48"/>
    </row>
    <row r="20" spans="1:15">
      <c r="A20" s="16"/>
      <c r="B20" s="17"/>
      <c r="C20" s="15"/>
      <c r="D20" s="16"/>
      <c r="E20" s="16"/>
      <c r="F20" s="20"/>
      <c r="G20" s="15"/>
      <c r="H20" s="16"/>
      <c r="I20" s="16"/>
      <c r="J20" s="20"/>
      <c r="K20" s="20"/>
      <c r="L20" s="15"/>
      <c r="M20" s="15"/>
      <c r="N20" s="18"/>
      <c r="O20" s="48"/>
    </row>
    <row r="21" spans="1:15">
      <c r="A21" s="16"/>
      <c r="B21" s="17"/>
      <c r="C21" s="15"/>
      <c r="D21" s="16"/>
      <c r="E21" s="16"/>
      <c r="F21" s="20"/>
      <c r="G21" s="15"/>
      <c r="H21" s="16"/>
      <c r="I21" s="16"/>
      <c r="J21" s="20"/>
      <c r="K21" s="20"/>
      <c r="L21" s="15"/>
      <c r="M21" s="15"/>
      <c r="N21" s="18"/>
      <c r="O21" s="48"/>
    </row>
    <row r="22" spans="1:15">
      <c r="A22" s="16"/>
      <c r="B22" s="17"/>
      <c r="C22" s="15"/>
      <c r="D22" s="16"/>
      <c r="E22" s="16"/>
      <c r="F22" s="20"/>
      <c r="G22" s="15"/>
      <c r="H22" s="16"/>
      <c r="I22" s="16"/>
      <c r="J22" s="20"/>
      <c r="K22" s="20"/>
      <c r="L22" s="15"/>
      <c r="M22" s="15"/>
      <c r="N22" s="18"/>
      <c r="O22" s="48"/>
    </row>
    <row r="23" spans="1:15">
      <c r="A23" s="16"/>
      <c r="B23" s="17"/>
      <c r="C23" s="15"/>
      <c r="D23" s="16"/>
      <c r="E23" s="16"/>
      <c r="F23" s="20"/>
      <c r="G23" s="15"/>
      <c r="H23" s="16"/>
      <c r="I23" s="16"/>
      <c r="J23" s="20"/>
      <c r="K23" s="20"/>
      <c r="L23" s="15"/>
      <c r="M23" s="15"/>
      <c r="N23" s="18"/>
      <c r="O23" s="48"/>
    </row>
    <row r="24" spans="1:15">
      <c r="A24" s="36"/>
      <c r="B24" s="32"/>
      <c r="C24" s="32"/>
      <c r="D24" s="32"/>
      <c r="E24" s="47"/>
      <c r="F24" s="41"/>
      <c r="G24" s="45"/>
      <c r="H24" s="32"/>
      <c r="J24" s="32"/>
      <c r="K24" s="32"/>
      <c r="L24" s="44"/>
      <c r="M24" s="44"/>
    </row>
  </sheetData>
  <mergeCells count="12">
    <mergeCell ref="M12:O12"/>
    <mergeCell ref="M13:O13"/>
    <mergeCell ref="A1:O1"/>
    <mergeCell ref="A2:O2"/>
    <mergeCell ref="D5:Q5"/>
    <mergeCell ref="C11:D11"/>
    <mergeCell ref="C12:D12"/>
    <mergeCell ref="C13:D13"/>
    <mergeCell ref="G13:H13"/>
    <mergeCell ref="G12:H12"/>
    <mergeCell ref="G11:H11"/>
    <mergeCell ref="M11:O11"/>
  </mergeCells>
  <hyperlinks>
    <hyperlink ref="P2" r:id="rId1" location="'ESTADUAL TRI e TRS'!1:1048576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ESTADUAL TRI e TRS</vt:lpstr>
      <vt:lpstr>Competitors</vt:lpstr>
      <vt:lpstr>MIR FEM</vt:lpstr>
      <vt:lpstr>PRE INF FEM</vt:lpstr>
      <vt:lpstr>PRE INF MAS</vt:lpstr>
      <vt:lpstr>RE INF FEM Teams</vt:lpstr>
      <vt:lpstr>INF FEM</vt:lpstr>
      <vt:lpstr>INF MAS</vt:lpstr>
      <vt:lpstr>INF JUV FEM</vt:lpstr>
      <vt:lpstr>JUV FEM</vt:lpstr>
      <vt:lpstr>JUV FEM Teams</vt:lpstr>
      <vt:lpstr>ADU FEM</vt:lpstr>
      <vt:lpstr>MIR FEM S</vt:lpstr>
      <vt:lpstr>PRE INF FEM S</vt:lpstr>
      <vt:lpstr>INF FEM S</vt:lpstr>
      <vt:lpstr>INF MAS S</vt:lpstr>
      <vt:lpstr>INF JUV FEM S</vt:lpstr>
      <vt:lpstr>JUV FEM S</vt:lpstr>
      <vt:lpstr>ADU FEM 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Beto</cp:lastModifiedBy>
  <dcterms:created xsi:type="dcterms:W3CDTF">2015-10-29T01:24:01Z</dcterms:created>
  <dcterms:modified xsi:type="dcterms:W3CDTF">2015-10-30T17:22:30Z</dcterms:modified>
</cp:coreProperties>
</file>